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Overview variable used" sheetId="9" r:id="rId1"/>
    <sheet name="Data Fig.1" sheetId="1" r:id="rId2"/>
    <sheet name="Data Table 1" sheetId="10" r:id="rId3"/>
    <sheet name="Data Fig. 2-5 Table 2" sheetId="2" r:id="rId4"/>
    <sheet name="Data Fig. 6" sheetId="3" r:id="rId5"/>
    <sheet name="Data Fig. 7" sheetId="4" r:id="rId6"/>
    <sheet name="Data Fig. 8" sheetId="6" r:id="rId7"/>
  </sheets>
  <calcPr calcId="145621"/>
</workbook>
</file>

<file path=xl/calcChain.xml><?xml version="1.0" encoding="utf-8"?>
<calcChain xmlns="http://schemas.openxmlformats.org/spreadsheetml/2006/main">
  <c r="H45" i="10" l="1"/>
  <c r="H44" i="10"/>
  <c r="G43" i="10"/>
  <c r="F42" i="10"/>
  <c r="E41" i="10"/>
  <c r="D40" i="10"/>
  <c r="C39" i="10"/>
  <c r="B38" i="10"/>
  <c r="H36" i="10"/>
  <c r="F35" i="10"/>
  <c r="D34" i="10"/>
  <c r="B4" i="6" l="1"/>
  <c r="C4" i="6"/>
  <c r="E4" i="6"/>
  <c r="D7" i="6"/>
  <c r="D4" i="6" s="1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A11" i="1" l="1"/>
  <c r="A15" i="1" s="1"/>
  <c r="A19" i="1" s="1"/>
  <c r="A23" i="1" s="1"/>
  <c r="A27" i="1" s="1"/>
  <c r="A31" i="1" s="1"/>
  <c r="A35" i="1" s="1"/>
  <c r="A39" i="1" s="1"/>
  <c r="A43" i="1" s="1"/>
  <c r="A47" i="1" s="1"/>
  <c r="A51" i="1" s="1"/>
  <c r="A55" i="1" s="1"/>
  <c r="A59" i="1" s="1"/>
  <c r="A12" i="1"/>
  <c r="A16" i="1" s="1"/>
  <c r="A20" i="1" s="1"/>
  <c r="A24" i="1" s="1"/>
  <c r="A28" i="1" s="1"/>
  <c r="A32" i="1" s="1"/>
  <c r="A36" i="1" s="1"/>
  <c r="A40" i="1" s="1"/>
  <c r="A44" i="1" s="1"/>
  <c r="A48" i="1" s="1"/>
  <c r="A52" i="1" s="1"/>
  <c r="A56" i="1" s="1"/>
  <c r="A13" i="1"/>
  <c r="A17" i="1" s="1"/>
  <c r="A21" i="1" s="1"/>
  <c r="A25" i="1" s="1"/>
  <c r="A29" i="1" s="1"/>
  <c r="A33" i="1" s="1"/>
  <c r="A37" i="1" s="1"/>
  <c r="A41" i="1" s="1"/>
  <c r="A45" i="1" s="1"/>
  <c r="A49" i="1" s="1"/>
  <c r="A53" i="1" s="1"/>
  <c r="A57" i="1" s="1"/>
  <c r="A10" i="1"/>
  <c r="A14" i="1" s="1"/>
  <c r="A18" i="1" s="1"/>
  <c r="A22" i="1" s="1"/>
  <c r="A26" i="1" s="1"/>
  <c r="A30" i="1" s="1"/>
  <c r="A34" i="1" s="1"/>
  <c r="A38" i="1" s="1"/>
  <c r="A42" i="1" s="1"/>
  <c r="A46" i="1" s="1"/>
  <c r="A50" i="1" s="1"/>
  <c r="A54" i="1" s="1"/>
  <c r="A58" i="1" s="1"/>
</calcChain>
</file>

<file path=xl/sharedStrings.xml><?xml version="1.0" encoding="utf-8"?>
<sst xmlns="http://schemas.openxmlformats.org/spreadsheetml/2006/main" count="631" uniqueCount="231">
  <si>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</si>
  <si>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</si>
  <si>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</si>
  <si>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</si>
  <si>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</si>
  <si>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</si>
  <si>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</si>
  <si>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</si>
  <si>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</si>
  <si>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</si>
  <si>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</si>
  <si>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</si>
  <si>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</si>
  <si>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</si>
  <si>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</si>
  <si>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</si>
  <si>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</si>
  <si>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</si>
  <si>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</si>
  <si>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</si>
  <si>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</si>
  <si>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</si>
  <si>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</si>
  <si>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</si>
  <si>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</si>
  <si>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</si>
  <si>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</si>
  <si>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</si>
  <si>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</si>
  <si>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</si>
  <si>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</si>
  <si>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</si>
  <si>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</si>
  <si>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</si>
  <si>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</si>
  <si>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</si>
  <si>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</si>
  <si>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</si>
  <si>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</si>
  <si>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</si>
  <si>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</si>
  <si>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</si>
  <si>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</si>
  <si>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</si>
  <si>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</si>
  <si>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</si>
  <si>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</si>
  <si>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</si>
  <si>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</si>
  <si>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</si>
  <si>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</si>
  <si>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</si>
  <si>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</si>
  <si>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</si>
  <si>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2002Q4</t>
  </si>
  <si>
    <t>2002Q3</t>
  </si>
  <si>
    <t>2002Q2</t>
  </si>
  <si>
    <t>2002Q1</t>
  </si>
  <si>
    <t>2001Q4</t>
  </si>
  <si>
    <t>2001Q3</t>
  </si>
  <si>
    <t>2001Q2</t>
  </si>
  <si>
    <t>2001Q1</t>
  </si>
  <si>
    <t>Total</t>
  </si>
  <si>
    <t>Prices</t>
  </si>
  <si>
    <t>Coverage</t>
  </si>
  <si>
    <t>Seasonal adjustment</t>
  </si>
  <si>
    <r>
      <rPr>
        <b/>
        <sz val="11"/>
        <rFont val="Times New Roman"/>
        <family val="1"/>
      </rPr>
      <t>Figure 1:</t>
    </r>
    <r>
      <rPr>
        <sz val="11"/>
        <rFont val="Times New Roman"/>
        <family val="1"/>
      </rPr>
      <t xml:space="preserve"> Euro area real GDP growth according to final and first GDP vintages and derived from industrial production excluding construction.</t>
    </r>
  </si>
  <si>
    <r>
      <rPr>
        <i/>
        <sz val="11"/>
        <rFont val="Times New Roman"/>
        <family val="1"/>
      </rPr>
      <t>Source:</t>
    </r>
    <r>
      <rPr>
        <sz val="11"/>
        <rFont val="Times New Roman"/>
        <family val="1"/>
      </rPr>
      <t xml:space="preserve"> Eurostat and authors’ calculations.</t>
    </r>
  </si>
  <si>
    <r>
      <rPr>
        <i/>
        <sz val="11"/>
        <rFont val="Times New Roman"/>
        <family val="1"/>
      </rPr>
      <t>Notes:</t>
    </r>
    <r>
      <rPr>
        <sz val="11"/>
        <rFont val="Times New Roman"/>
        <family val="1"/>
      </rPr>
      <t xml:space="preserve"> Quarter-on-quarter growth rate in %; the final vintage refers to data as available mid-October 2017, the first vintage to the GDP release at t+45 days till 2015Q4 and at t+30 days since 2016Q1. Industrial production-based real GDP growth rates are from a regression over the sample 2003Q1-2016Q2 where real GDP growth is regressed on a constant (estimated to be 0.22) and industrial production growth (0.31) using the final vintage. Estimation outcomes for a sample starting in 199Q1 are 0.28 for the constant and 0.31 for industrial production growth.</t>
    </r>
  </si>
  <si>
    <t xml:space="preserve">Figures 2 -5 are based on industrial value added and production (excluding construction) data from Eurostat for the euro area countries. </t>
  </si>
  <si>
    <t>Counrty</t>
  </si>
  <si>
    <t>Transformation</t>
  </si>
  <si>
    <t>ARIMA model</t>
  </si>
  <si>
    <t>Regression Model</t>
  </si>
  <si>
    <t>Seasonal filters</t>
  </si>
  <si>
    <t>BE</t>
  </si>
  <si>
    <t xml:space="preserve">  Log(y)</t>
  </si>
  <si>
    <t xml:space="preserve">  (0 1 1)(0 1 1)</t>
  </si>
  <si>
    <t xml:space="preserve">  Workdays </t>
  </si>
  <si>
    <t>(S3x5   S3x5   S3x5    S3x5 )</t>
  </si>
  <si>
    <t>DE</t>
  </si>
  <si>
    <t>EE</t>
  </si>
  <si>
    <t>IE</t>
  </si>
  <si>
    <t xml:space="preserve">  (1 0 0)(0 1 1)</t>
  </si>
  <si>
    <t xml:space="preserve">  AO2000.1</t>
  </si>
  <si>
    <t>GR</t>
  </si>
  <si>
    <t>ES</t>
  </si>
  <si>
    <t>FR</t>
  </si>
  <si>
    <t>IT</t>
  </si>
  <si>
    <t>CY</t>
  </si>
  <si>
    <t>LU</t>
  </si>
  <si>
    <t xml:space="preserve">  (0 1 0)(0 1 1)</t>
  </si>
  <si>
    <t xml:space="preserve">  Rp2008.3-2009.01</t>
  </si>
  <si>
    <t>(S3x5   S3x9   S3x5    S3x5 )</t>
  </si>
  <si>
    <t>LV</t>
  </si>
  <si>
    <t>LT</t>
  </si>
  <si>
    <t xml:space="preserve">  No transformation</t>
  </si>
  <si>
    <t xml:space="preserve">  (1 0 0)(1 0 0)</t>
  </si>
  <si>
    <t xml:space="preserve">  Easter</t>
  </si>
  <si>
    <t>MT</t>
  </si>
  <si>
    <t xml:space="preserve">  Easter + LS2009.01</t>
  </si>
  <si>
    <t>NL</t>
  </si>
  <si>
    <t>-</t>
  </si>
  <si>
    <t>AT</t>
  </si>
  <si>
    <t xml:space="preserve">  Easter + Rp2008.03-2009.01</t>
  </si>
  <si>
    <t>PT</t>
  </si>
  <si>
    <t>SI</t>
  </si>
  <si>
    <t>SK</t>
  </si>
  <si>
    <t>FI</t>
  </si>
  <si>
    <t xml:space="preserve">  Rp2008.03-2009.01 + Easter</t>
  </si>
  <si>
    <t>(S3x3   S3x3   S3x3    S3x3 )</t>
  </si>
  <si>
    <t>Final vintage real GDP</t>
  </si>
  <si>
    <t>First vintage real GDP</t>
  </si>
  <si>
    <t>Industrial production-based growth</t>
  </si>
  <si>
    <t>0.216021+0.312148*ip</t>
  </si>
  <si>
    <t>Variable</t>
  </si>
  <si>
    <t>Real GDP</t>
  </si>
  <si>
    <t>Industrial production excluding construction</t>
  </si>
  <si>
    <t>Industrial value added excluding construction</t>
  </si>
  <si>
    <t>Real-time real GDP</t>
  </si>
  <si>
    <t>RTD.Q.S0.S.G_GDPM_TO_C.E</t>
  </si>
  <si>
    <t>Euro area (moving concept in the Real Time database context) - Gross domestic product at market price - Chain linked volumes - Euro</t>
  </si>
  <si>
    <r>
      <rPr>
        <b/>
        <sz val="10"/>
        <rFont val="Arial"/>
        <family val="2"/>
      </rPr>
      <t>Table</t>
    </r>
    <r>
      <rPr>
        <sz val="10"/>
        <rFont val="Arial"/>
        <family val="2"/>
      </rPr>
      <t xml:space="preserve">: Overview variables used </t>
    </r>
  </si>
  <si>
    <t>Gross domestic product at market prices - Euro area 19 (fixed composition) - Domestic (home or reference area), Total economy, Euro, Chain linked volume (rebased), Non transformed data, Calendar and seasonally adjusted data</t>
  </si>
  <si>
    <t>Source</t>
  </si>
  <si>
    <t>PMI composite output</t>
  </si>
  <si>
    <t>Publicly available</t>
  </si>
  <si>
    <t>Yes</t>
  </si>
  <si>
    <t>No</t>
  </si>
  <si>
    <t>IHSMarkit.com</t>
  </si>
  <si>
    <r>
      <rPr>
        <i/>
        <sz val="10"/>
        <rFont val="Arial"/>
        <family val="2"/>
      </rPr>
      <t>Notes:</t>
    </r>
    <r>
      <rPr>
        <sz val="10"/>
        <rFont val="Arial"/>
        <family val="2"/>
      </rPr>
      <t xml:space="preserve"> For more info on real-time euro area data, see D. Giannone, J. Henry, M. Lalik and M. Modugno (2010) "An area-wide real-time data base for the euro area", ECB Working Paper 1145.</t>
    </r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</si>
  <si>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</si>
  <si>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</si>
  <si>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</si>
  <si>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</si>
  <si>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</si>
  <si>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</si>
  <si>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</si>
  <si>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</si>
  <si>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</si>
  <si>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</si>
  <si>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</si>
  <si>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</si>
  <si>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euro area</t>
  </si>
  <si>
    <r>
      <rPr>
        <b/>
        <sz val="10"/>
        <rFont val="Arial"/>
        <family val="2"/>
      </rPr>
      <t>VA =</t>
    </r>
    <r>
      <rPr>
        <sz val="10"/>
        <rFont val="Arial"/>
        <family val="2"/>
      </rPr>
      <t xml:space="preserve"> Gross value added data are calendar and seasonally adjusted chain-linked volumes</t>
    </r>
  </si>
  <si>
    <r>
      <rPr>
        <b/>
        <sz val="10"/>
        <rFont val="Arial"/>
        <family val="2"/>
      </rPr>
      <t>IP</t>
    </r>
    <r>
      <rPr>
        <sz val="10"/>
        <rFont val="Arial"/>
        <family val="2"/>
      </rPr>
      <t xml:space="preserve"> = Industrial production index data are the quarterly average of working day and seasonally adjusted monthly data</t>
    </r>
  </si>
  <si>
    <t>VA</t>
  </si>
  <si>
    <t>IP</t>
  </si>
  <si>
    <t>Belgium</t>
  </si>
  <si>
    <t>Germany</t>
  </si>
  <si>
    <t>Estiona</t>
  </si>
  <si>
    <t>Ireland</t>
  </si>
  <si>
    <t>Greece</t>
  </si>
  <si>
    <t>Spain</t>
  </si>
  <si>
    <t>France</t>
  </si>
  <si>
    <t>Italy</t>
  </si>
  <si>
    <t>Cyprus</t>
  </si>
  <si>
    <t>Malta</t>
  </si>
  <si>
    <t>Lithuania</t>
  </si>
  <si>
    <t>Luxembourg</t>
  </si>
  <si>
    <t>Latvia</t>
  </si>
  <si>
    <t>Netherlands</t>
  </si>
  <si>
    <t>Austria</t>
  </si>
  <si>
    <t>Portugal</t>
  </si>
  <si>
    <t>Slovenia</t>
  </si>
  <si>
    <t>Slovakia</t>
  </si>
  <si>
    <t>Finland</t>
  </si>
  <si>
    <t>EA</t>
  </si>
  <si>
    <t>Period</t>
  </si>
  <si>
    <t xml:space="preserve">Explanatory variable </t>
  </si>
  <si>
    <t>t-60</t>
  </si>
  <si>
    <t>t-30</t>
  </si>
  <si>
    <t>t-15</t>
  </si>
  <si>
    <t>t</t>
  </si>
  <si>
    <t>t+15</t>
  </si>
  <si>
    <t>t+30</t>
  </si>
  <si>
    <t>t+45</t>
  </si>
  <si>
    <t xml:space="preserve">   first month of the quarter</t>
  </si>
  <si>
    <t xml:space="preserve">   first two months of the quarter</t>
  </si>
  <si>
    <t xml:space="preserve">   all three months</t>
  </si>
  <si>
    <t xml:space="preserve">   first month of the quarter without industrial production</t>
  </si>
  <si>
    <t xml:space="preserve">   first two months of the quarter without industrial production</t>
  </si>
  <si>
    <t xml:space="preserve">   first two months of the quarter with first month of industrial production</t>
  </si>
  <si>
    <t xml:space="preserve">   all three months with first month of industrial production</t>
  </si>
  <si>
    <t xml:space="preserve">   all three months with first two months of industrial production</t>
  </si>
  <si>
    <t xml:space="preserve">   first month of the next quarter with first two months of industrial production</t>
  </si>
  <si>
    <t xml:space="preserve">   first month of the next quarter with all three months of industrial production</t>
  </si>
  <si>
    <t>Flash PMI is typically released 7 days before the current month, EC one day before the end of the month and the final PMI the third day after the month.</t>
  </si>
  <si>
    <t>The exact release dates depend, however, on weekends and public holidays.</t>
  </si>
  <si>
    <t>2003Q1-2016Q2: y = 0.216021 + 0.312148 * ip</t>
  </si>
  <si>
    <t>1999Q1-2016Q2: y = 0.278761 + 0.313572 * ip</t>
  </si>
  <si>
    <t>Economic sentiment indicator</t>
  </si>
  <si>
    <t>Jahrbücher für Nationalökonomie und Statistik /Journal of Economics and Statistics</t>
  </si>
  <si>
    <t>Euro area growth signals from industrial production: warnings from a comparison of gross value added and production by G.J. de Bondt and S.V. Kosekova</t>
  </si>
  <si>
    <r>
      <t>Table:</t>
    </r>
    <r>
      <rPr>
        <sz val="10"/>
        <color theme="1"/>
        <rFont val="Arial"/>
        <family val="2"/>
      </rPr>
      <t xml:space="preserve"> Pseudo real-time nowcasting of euro area quarter-on-quarter real GDP growth using industrial production and soft data</t>
    </r>
  </si>
  <si>
    <r>
      <t>Industrial production (except construction), 3 month-on-3 month growth</t>
    </r>
    <r>
      <rPr>
        <b/>
        <i/>
        <vertAlign val="superscript"/>
        <sz val="10"/>
        <color theme="1"/>
        <rFont val="Arial"/>
        <family val="2"/>
      </rPr>
      <t>1)</t>
    </r>
  </si>
  <si>
    <r>
      <t>PMI and EC surveys, level and 3 month change</t>
    </r>
    <r>
      <rPr>
        <b/>
        <i/>
        <vertAlign val="superscript"/>
        <sz val="10"/>
        <color theme="1"/>
        <rFont val="Arial"/>
        <family val="2"/>
      </rPr>
      <t>2)</t>
    </r>
  </si>
  <si>
    <r>
      <t>First real GDP vintage</t>
    </r>
    <r>
      <rPr>
        <b/>
        <i/>
        <vertAlign val="superscript"/>
        <sz val="10"/>
        <color theme="1"/>
        <rFont val="Arial"/>
        <family val="2"/>
      </rPr>
      <t>3)</t>
    </r>
  </si>
  <si>
    <r>
      <rPr>
        <vertAlign val="superscript"/>
        <sz val="10"/>
        <color theme="1"/>
        <rFont val="Arial"/>
        <family val="2"/>
      </rPr>
      <t>1)</t>
    </r>
    <r>
      <rPr>
        <sz val="10"/>
        <color theme="1"/>
        <rFont val="Arial"/>
        <family val="2"/>
      </rPr>
      <t xml:space="preserve"> Excluding construction, typically released after 44 days. </t>
    </r>
  </si>
  <si>
    <r>
      <rPr>
        <vertAlign val="superscript"/>
        <sz val="10"/>
        <color theme="1"/>
        <rFont val="Arial"/>
        <family val="2"/>
      </rPr>
      <t>2)</t>
    </r>
    <r>
      <rPr>
        <sz val="10"/>
        <color theme="1"/>
        <rFont val="Arial"/>
        <family val="2"/>
      </rPr>
      <t xml:space="preserve"> PMI refers to the composite PMI output index and EC to the economic sentiment indicator. </t>
    </r>
  </si>
  <si>
    <r>
      <rPr>
        <vertAlign val="superscript"/>
        <sz val="10"/>
        <color theme="1"/>
        <rFont val="Arial"/>
        <family val="2"/>
      </rPr>
      <t>3)</t>
    </r>
    <r>
      <rPr>
        <sz val="10"/>
        <color theme="1"/>
        <rFont val="Arial"/>
        <family val="2"/>
      </rPr>
      <t xml:space="preserve"> t+45 days for the GDP release till 2015Q4 and t+30 days since the GDP release for 2016Q1.</t>
    </r>
  </si>
  <si>
    <r>
      <t>Table 1:</t>
    </r>
    <r>
      <rPr>
        <sz val="10"/>
        <color theme="1"/>
        <rFont val="Arial"/>
        <family val="2"/>
      </rPr>
      <t xml:space="preserve"> Pseudo real-time nowcasting of euro area quarter-on-quarter real GDP growth using industrial production and soft data</t>
    </r>
  </si>
  <si>
    <r>
      <t>(</t>
    </r>
    <r>
      <rPr>
        <b/>
        <i/>
        <sz val="10"/>
        <color theme="1"/>
        <rFont val="Arial"/>
        <family val="2"/>
      </rPr>
      <t>standard error of regression</t>
    </r>
    <r>
      <rPr>
        <i/>
        <sz val="10"/>
        <color theme="1"/>
        <rFont val="Arial"/>
        <family val="2"/>
      </rPr>
      <t xml:space="preserve"> based on regressions including a constant over the sample 2003Q1-2016Q2 </t>
    </r>
    <r>
      <rPr>
        <b/>
        <i/>
        <sz val="10"/>
        <color theme="1"/>
        <rFont val="Arial"/>
        <family val="2"/>
      </rPr>
      <t>relative to the standard error of the first GDP vintage</t>
    </r>
    <r>
      <rPr>
        <i/>
        <sz val="10"/>
        <color theme="1"/>
        <rFont val="Arial"/>
        <family val="2"/>
      </rPr>
      <t>)</t>
    </r>
  </si>
  <si>
    <r>
      <t>(</t>
    </r>
    <r>
      <rPr>
        <b/>
        <i/>
        <sz val="10"/>
        <color theme="1"/>
        <rFont val="Arial"/>
        <family val="2"/>
      </rPr>
      <t xml:space="preserve">standard error of regression </t>
    </r>
    <r>
      <rPr>
        <i/>
        <sz val="10"/>
        <color theme="1"/>
        <rFont val="Arial"/>
        <family val="2"/>
      </rPr>
      <t>based on regressions including a constant over the sample 2003Q1-2016Q2)</t>
    </r>
  </si>
  <si>
    <r>
      <rPr>
        <b/>
        <sz val="10"/>
        <rFont val="Arial"/>
        <family val="2"/>
      </rPr>
      <t>Figure 8:</t>
    </r>
    <r>
      <rPr>
        <sz val="10"/>
        <rFont val="Arial"/>
        <family val="2"/>
      </rPr>
      <t xml:space="preserve"> Factors contributing to the difference between industrial production and value added quarter-on-quarter growth.</t>
    </r>
  </si>
  <si>
    <r>
      <rPr>
        <i/>
        <sz val="10"/>
        <color theme="1"/>
        <rFont val="Arial"/>
        <family val="2"/>
      </rPr>
      <t>Source:</t>
    </r>
    <r>
      <rPr>
        <sz val="10"/>
        <color theme="1"/>
        <rFont val="Arial"/>
        <family val="2"/>
      </rPr>
      <t xml:space="preserve"> Authors’ calculations. </t>
    </r>
  </si>
  <si>
    <r>
      <rPr>
        <i/>
        <sz val="10"/>
        <color theme="1"/>
        <rFont val="Arial"/>
        <family val="2"/>
      </rPr>
      <t>Notes:</t>
    </r>
    <r>
      <rPr>
        <sz val="10"/>
        <color theme="1"/>
        <rFont val="Arial"/>
        <family val="2"/>
      </rPr>
      <t xml:space="preserve"> Percentage points. Seasonal adjustment stands for the seasonal impact of the frequency of adjustment, Coverage – for activity coverage, Prices – for treatment of prices which is derived as residual from the total difference and the previous two factors; approximation; non-published data. Time period limited only up to 2014Q4 as a result of the less timely available annual NACE “E” value added. </t>
    </r>
  </si>
  <si>
    <t>Difference between value added excluding construction and calculated (right-hand scale)</t>
  </si>
  <si>
    <t xml:space="preserve">Industrial value added excluding construction, q-o-q growth </t>
  </si>
  <si>
    <t xml:space="preserve">Industrial value added excluding construction (calculated), q-o-q growth </t>
  </si>
  <si>
    <r>
      <rPr>
        <b/>
        <sz val="10"/>
        <rFont val="Arial"/>
        <family val="2"/>
      </rPr>
      <t xml:space="preserve">Figure 7: </t>
    </r>
    <r>
      <rPr>
        <sz val="10"/>
        <rFont val="Arial"/>
        <family val="2"/>
      </rPr>
      <t>Coverage of sector E.</t>
    </r>
  </si>
  <si>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Eurostat and authors’ calculations. </t>
    </r>
  </si>
  <si>
    <r>
      <rPr>
        <i/>
        <sz val="10"/>
        <rFont val="Arial"/>
        <family val="2"/>
      </rPr>
      <t>Notes:</t>
    </r>
    <r>
      <rPr>
        <sz val="10"/>
        <rFont val="Arial"/>
        <family val="2"/>
      </rPr>
      <t xml:space="preserve"> Quarter-on-quarter growth rate in %; difference in percentage points. Calculated industrial value added was derived for this analysis by excluding the annual structure of NACE “E” from the quarterly NACE B to E aggregate; non-published data. Time period limited only up to 2014Q4 as a result of the less timely available annual NACE “E” value added.</t>
    </r>
  </si>
  <si>
    <t>Difference between seasonal adjustment at quarterly and monthly frequency (right-hand scale)</t>
  </si>
  <si>
    <t>Seasonal adjustment at quarterly frequency (left-hand scale)</t>
  </si>
  <si>
    <t>Seasonal adjustment at monthly frequency (left-hand scale)</t>
  </si>
  <si>
    <r>
      <rPr>
        <b/>
        <sz val="10"/>
        <rFont val="Arial"/>
        <family val="2"/>
      </rPr>
      <t>Figure 6:</t>
    </r>
    <r>
      <rPr>
        <sz val="10"/>
        <rFont val="Arial"/>
        <family val="2"/>
      </rPr>
      <t xml:space="preserve"> Impact of seasonal adjustment on industrial production.</t>
    </r>
  </si>
  <si>
    <r>
      <rPr>
        <i/>
        <sz val="10"/>
        <rFont val="Arial"/>
        <family val="2"/>
      </rPr>
      <t xml:space="preserve">Sources: </t>
    </r>
    <r>
      <rPr>
        <sz val="10"/>
        <rFont val="Arial"/>
        <family val="2"/>
      </rPr>
      <t>Eurostat and authors’ calculations.</t>
    </r>
  </si>
  <si>
    <r>
      <rPr>
        <i/>
        <sz val="10"/>
        <rFont val="Arial"/>
        <family val="2"/>
      </rPr>
      <t>Notes:</t>
    </r>
    <r>
      <rPr>
        <sz val="10"/>
        <rFont val="Arial"/>
        <family val="2"/>
      </rPr>
      <t xml:space="preserve"> Quarter-on-quarter growth rate in %; difference in percentage points. Working day and seasonally adjusted quarterly data were derived for this analysis; non-published data.</t>
    </r>
  </si>
  <si>
    <t>Eurostat (http://ec.europa.eu/eurostat/data/database) / ECB (sdw.ecb.europa.eu)</t>
  </si>
  <si>
    <t>STS.M.I8.Y.PROD.NS0020.4.000</t>
  </si>
  <si>
    <t>Euro area 19 (fixed composition) as of 1 January 2015 - Industrial Production Index, Total Industry (excluding construction) - NACE Rev2; Eurostat; Working day and seasonally adjusted</t>
  </si>
  <si>
    <t>MNA.Q.Y.I8.W2.S1.S1.B.B1G._Z.BTE._Z.EUR.LR.N</t>
  </si>
  <si>
    <t>MNA.Q.Y.I8.W2.S1.S1.B.B1GQ._Z._Z._Z.EUR.LR.N</t>
  </si>
  <si>
    <t>Value added, gross - Euro area 19 (fixed composition) - Domestic (home or reference area), Total economy, Industry (except construction), Euro, Chain linked volume (rebased), Non transformed data, Calendar and seasonally adjusted data</t>
  </si>
  <si>
    <t>ECB (sdw.ecb.europa.eu)</t>
  </si>
  <si>
    <t>Eurostat (http://ec.europa.eu/eurostat/data/database)</t>
  </si>
  <si>
    <t>Code (in sdw.ecb.europa.eu)</t>
  </si>
  <si>
    <t>Description (in sdw.ecb.europa.eu)</t>
  </si>
  <si>
    <t>(main parameters for industrial production at quarterly frequency)</t>
  </si>
  <si>
    <t>Table: Overview of seasonal adjustment specifications by country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</si>
</sst>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color rgb="FFFF0000"/>
      <name val="Times New Roman"/>
      <family val="1"/>
    </font>
    <font>
      <u/>
      <sz val="10"/>
      <color theme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sz val="11"/>
      <color theme="1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vertAlign val="super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19191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8" fillId="0" borderId="0" applyNumberFormat="0" applyFill="0" applyBorder="0" applyAlignment="0" applyProtection="0"/>
    <xf numFmtId="0" fontId="1" fillId="0" borderId="0"/>
  </cellStyleXfs>
  <cellXfs count="45">
    <xf numFmtId="0" fontId="0" fillId="0" borderId="0" xfId="0"/>
    <xf numFmtId="0" fontId="3" fillId="0" borderId="0" xfId="0" applyFont="1"/>
    <xf numFmtId="0" fontId="4" fillId="0" borderId="0" xfId="0" applyFont="1"/>
    <xf numFmtId="2" fontId="3" fillId="0" borderId="0" xfId="0" applyNumberFormat="1" applyFont="1"/>
    <xf numFmtId="2" fontId="0" fillId="0" borderId="0" xfId="0" applyNumberFormat="1"/>
    <xf numFmtId="0" fontId="2" fillId="0" borderId="0" xfId="1"/>
    <xf numFmtId="0" fontId="7" fillId="0" borderId="0" xfId="0" applyFont="1"/>
    <xf numFmtId="0" fontId="8" fillId="0" borderId="0" xfId="2"/>
    <xf numFmtId="0" fontId="9" fillId="2" borderId="0" xfId="0" applyFont="1" applyFill="1"/>
    <xf numFmtId="0" fontId="10" fillId="0" borderId="0" xfId="0" quotePrefix="1" applyFont="1" applyAlignment="1">
      <alignment horizontal="left" indent="1"/>
    </xf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Fill="1" applyBorder="1"/>
    <xf numFmtId="0" fontId="3" fillId="0" borderId="2" xfId="0" applyFont="1" applyFill="1" applyBorder="1"/>
    <xf numFmtId="0" fontId="3" fillId="0" borderId="2" xfId="0" applyFont="1" applyBorder="1"/>
    <xf numFmtId="0" fontId="0" fillId="0" borderId="2" xfId="0" applyBorder="1"/>
    <xf numFmtId="0" fontId="3" fillId="0" borderId="3" xfId="0" applyFont="1" applyBorder="1"/>
    <xf numFmtId="1" fontId="0" fillId="0" borderId="0" xfId="0" applyNumberFormat="1"/>
    <xf numFmtId="1" fontId="3" fillId="0" borderId="3" xfId="0" applyNumberFormat="1" applyFont="1" applyBorder="1"/>
    <xf numFmtId="1" fontId="0" fillId="0" borderId="3" xfId="0" applyNumberFormat="1" applyBorder="1"/>
    <xf numFmtId="1" fontId="3" fillId="0" borderId="2" xfId="0" applyNumberFormat="1" applyFont="1" applyBorder="1"/>
    <xf numFmtId="1" fontId="0" fillId="0" borderId="2" xfId="0" applyNumberFormat="1" applyBorder="1"/>
    <xf numFmtId="0" fontId="13" fillId="0" borderId="0" xfId="3" applyFont="1"/>
    <xf numFmtId="0" fontId="1" fillId="0" borderId="0" xfId="3"/>
    <xf numFmtId="0" fontId="11" fillId="0" borderId="0" xfId="0" applyFont="1"/>
    <xf numFmtId="0" fontId="14" fillId="0" borderId="0" xfId="3" applyFont="1" applyAlignment="1">
      <alignment horizontal="left" indent="1"/>
    </xf>
    <xf numFmtId="0" fontId="15" fillId="0" borderId="0" xfId="3" applyFont="1" applyAlignment="1">
      <alignment horizontal="left" indent="1"/>
    </xf>
    <xf numFmtId="0" fontId="16" fillId="0" borderId="0" xfId="3" applyFont="1" applyAlignment="1">
      <alignment horizontal="left" indent="1"/>
    </xf>
    <xf numFmtId="0" fontId="15" fillId="0" borderId="1" xfId="3" applyFont="1" applyBorder="1" applyAlignment="1">
      <alignment horizontal="left" indent="1"/>
    </xf>
    <xf numFmtId="0" fontId="17" fillId="0" borderId="0" xfId="3" applyFont="1" applyAlignment="1">
      <alignment horizontal="left" indent="1"/>
    </xf>
    <xf numFmtId="165" fontId="14" fillId="0" borderId="0" xfId="3" applyNumberFormat="1" applyFont="1" applyAlignment="1">
      <alignment horizontal="left" indent="1"/>
    </xf>
    <xf numFmtId="2" fontId="14" fillId="0" borderId="0" xfId="3" applyNumberFormat="1" applyFont="1" applyAlignment="1">
      <alignment horizontal="left" indent="1"/>
    </xf>
    <xf numFmtId="0" fontId="17" fillId="0" borderId="2" xfId="3" applyFont="1" applyBorder="1" applyAlignment="1">
      <alignment horizontal="left" indent="1"/>
    </xf>
    <xf numFmtId="2" fontId="14" fillId="0" borderId="2" xfId="3" applyNumberFormat="1" applyFont="1" applyBorder="1" applyAlignment="1">
      <alignment horizontal="left" indent="1"/>
    </xf>
    <xf numFmtId="165" fontId="14" fillId="0" borderId="0" xfId="3" applyNumberFormat="1" applyFont="1" applyBorder="1" applyAlignment="1">
      <alignment horizontal="left" indent="1"/>
    </xf>
    <xf numFmtId="0" fontId="14" fillId="0" borderId="0" xfId="1" applyFont="1"/>
    <xf numFmtId="2" fontId="14" fillId="0" borderId="0" xfId="1" applyNumberFormat="1" applyFont="1"/>
    <xf numFmtId="17" fontId="14" fillId="0" borderId="0" xfId="1" applyNumberFormat="1" applyFont="1"/>
    <xf numFmtId="164" fontId="14" fillId="0" borderId="0" xfId="1" applyNumberFormat="1" applyFont="1"/>
    <xf numFmtId="17" fontId="14" fillId="0" borderId="0" xfId="1" applyNumberFormat="1" applyFont="1" applyFill="1"/>
    <xf numFmtId="164" fontId="0" fillId="0" borderId="0" xfId="0" applyNumberFormat="1"/>
    <xf numFmtId="0" fontId="0" fillId="0" borderId="0" xfId="0" applyFill="1"/>
    <xf numFmtId="0" fontId="20" fillId="0" borderId="0" xfId="0" applyFont="1"/>
    <xf numFmtId="0" fontId="21" fillId="0" borderId="0" xfId="0" applyFont="1"/>
    <xf numFmtId="0" fontId="12" fillId="0" borderId="0" xfId="0" applyFont="1"/>
  </cellXfs>
  <cellStyles count="4">
    <cellStyle name="Hyperlink" xfId="2" builtinId="8"/>
    <cellStyle name="Normal" xfId="0" builtinId="0"/>
    <cellStyle name="Normal 2" xfId="1"/>
    <cellStyle name="Normal 3" xfId="3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</dxf>
  </dxfs>
  <tableStyles count="0" defaultTableStyle="TableStyleMedium2" defaultPivotStyle="PivotStyleLight16"/>
  <colors>
    <mruColors>
      <color rgb="FF00B0EA"/>
      <color rgb="FF00388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64230852163317E-2"/>
          <c:y val="0.1331263360121222"/>
          <c:w val="0.90150416750314144"/>
          <c:h val="0.78004708174364801"/>
        </c:manualLayout>
      </c:layout>
      <c:lineChart>
        <c:grouping val="standard"/>
        <c:varyColors val="0"/>
        <c:ser>
          <c:idx val="0"/>
          <c:order val="0"/>
          <c:tx>
            <c:strRef>
              <c:f>'Data Fig.1'!$C$5</c:f>
              <c:strCache>
                <c:ptCount val="1"/>
                <c:pt idx="0">
                  <c:v>Final vintage real GDP</c:v>
                </c:pt>
              </c:strCache>
            </c:strRef>
          </c:tx>
          <c:spPr>
            <a:ln w="25400" cap="rnd" cmpd="sng" algn="ctr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'Data Fig.1'!$B$6:$B$59</c:f>
              <c:strCache>
                <c:ptCount val="54"/>
                <c:pt idx="0">
                  <c:v>2003Q1</c:v>
                </c:pt>
                <c:pt idx="1">
                  <c:v>2003Q2</c:v>
                </c:pt>
                <c:pt idx="2">
                  <c:v>2003Q3</c:v>
                </c:pt>
                <c:pt idx="3">
                  <c:v>2003Q4</c:v>
                </c:pt>
                <c:pt idx="4">
                  <c:v>2004Q1</c:v>
                </c:pt>
                <c:pt idx="5">
                  <c:v>2004Q2</c:v>
                </c:pt>
                <c:pt idx="6">
                  <c:v>2004Q3</c:v>
                </c:pt>
                <c:pt idx="7">
                  <c:v>2004Q4</c:v>
                </c:pt>
                <c:pt idx="8">
                  <c:v>2005Q1</c:v>
                </c:pt>
                <c:pt idx="9">
                  <c:v>2005Q2</c:v>
                </c:pt>
                <c:pt idx="10">
                  <c:v>2005Q3</c:v>
                </c:pt>
                <c:pt idx="11">
                  <c:v>2005Q4</c:v>
                </c:pt>
                <c:pt idx="12">
                  <c:v>2006Q1</c:v>
                </c:pt>
                <c:pt idx="13">
                  <c:v>2006Q2</c:v>
                </c:pt>
                <c:pt idx="14">
                  <c:v>2006Q3</c:v>
                </c:pt>
                <c:pt idx="15">
                  <c:v>2006Q4</c:v>
                </c:pt>
                <c:pt idx="16">
                  <c:v>2007Q1</c:v>
                </c:pt>
                <c:pt idx="17">
                  <c:v>2007Q2</c:v>
                </c:pt>
                <c:pt idx="18">
                  <c:v>2007Q3</c:v>
                </c:pt>
                <c:pt idx="19">
                  <c:v>2007Q4</c:v>
                </c:pt>
                <c:pt idx="20">
                  <c:v>2008Q1</c:v>
                </c:pt>
                <c:pt idx="21">
                  <c:v>2008Q2</c:v>
                </c:pt>
                <c:pt idx="22">
                  <c:v>2008Q3</c:v>
                </c:pt>
                <c:pt idx="23">
                  <c:v>2008Q4</c:v>
                </c:pt>
                <c:pt idx="24">
                  <c:v>2009Q1</c:v>
                </c:pt>
                <c:pt idx="25">
                  <c:v>2009Q2</c:v>
                </c:pt>
                <c:pt idx="26">
                  <c:v>2009Q3</c:v>
                </c:pt>
                <c:pt idx="27">
                  <c:v>2009Q4</c:v>
                </c:pt>
                <c:pt idx="28">
                  <c:v>2010Q1</c:v>
                </c:pt>
                <c:pt idx="29">
                  <c:v>2010Q2</c:v>
                </c:pt>
                <c:pt idx="30">
                  <c:v>2010Q3</c:v>
                </c:pt>
                <c:pt idx="31">
                  <c:v>2010Q4</c:v>
                </c:pt>
                <c:pt idx="32">
                  <c:v>2011Q1</c:v>
                </c:pt>
                <c:pt idx="33">
                  <c:v>2011Q2</c:v>
                </c:pt>
                <c:pt idx="34">
                  <c:v>2011Q3</c:v>
                </c:pt>
                <c:pt idx="35">
                  <c:v>2011Q4</c:v>
                </c:pt>
                <c:pt idx="36">
                  <c:v>2012Q1</c:v>
                </c:pt>
                <c:pt idx="37">
                  <c:v>2012Q2</c:v>
                </c:pt>
                <c:pt idx="38">
                  <c:v>2012Q3</c:v>
                </c:pt>
                <c:pt idx="39">
                  <c:v>2012Q4</c:v>
                </c:pt>
                <c:pt idx="40">
                  <c:v>2013Q1</c:v>
                </c:pt>
                <c:pt idx="41">
                  <c:v>2013Q2</c:v>
                </c:pt>
                <c:pt idx="42">
                  <c:v>2013Q3</c:v>
                </c:pt>
                <c:pt idx="43">
                  <c:v>2013Q4</c:v>
                </c:pt>
                <c:pt idx="44">
                  <c:v>2014Q1</c:v>
                </c:pt>
                <c:pt idx="45">
                  <c:v>2014Q2</c:v>
                </c:pt>
                <c:pt idx="46">
                  <c:v>2014Q3</c:v>
                </c:pt>
                <c:pt idx="47">
                  <c:v>2014Q4</c:v>
                </c:pt>
                <c:pt idx="48">
                  <c:v>2015Q1</c:v>
                </c:pt>
                <c:pt idx="49">
                  <c:v>2015Q2</c:v>
                </c:pt>
                <c:pt idx="50">
                  <c:v>2015Q3</c:v>
                </c:pt>
                <c:pt idx="51">
                  <c:v>2015Q4</c:v>
                </c:pt>
                <c:pt idx="52">
                  <c:v>2016Q1</c:v>
                </c:pt>
                <c:pt idx="53">
                  <c:v>2016Q2</c:v>
                </c:pt>
              </c:strCache>
            </c:strRef>
          </c:cat>
          <c:val>
            <c:numRef>
              <c:f>'Data Fig.1'!$C$6:$C$59</c:f>
              <c:numCache>
                <c:formatCode>0.00</c:formatCode>
                <c:ptCount val="54"/>
                <c:pt idx="0">
                  <c:v>-0.24721678160863902</c:v>
                </c:pt>
                <c:pt idx="1">
                  <c:v>6.2528411858453481E-2</c:v>
                </c:pt>
                <c:pt idx="2">
                  <c:v>0.51423061214448396</c:v>
                </c:pt>
                <c:pt idx="3">
                  <c:v>0.771360819765321</c:v>
                </c:pt>
                <c:pt idx="4">
                  <c:v>0.58213349803601933</c:v>
                </c:pt>
                <c:pt idx="5">
                  <c:v>0.51561478289812168</c:v>
                </c:pt>
                <c:pt idx="6">
                  <c:v>0.29116967422262441</c:v>
                </c:pt>
                <c:pt idx="7">
                  <c:v>0.3807303747883628</c:v>
                </c:pt>
                <c:pt idx="8">
                  <c:v>0.17598866553456549</c:v>
                </c:pt>
                <c:pt idx="9">
                  <c:v>0.676346033762254</c:v>
                </c:pt>
                <c:pt idx="10">
                  <c:v>0.74353754431604191</c:v>
                </c:pt>
                <c:pt idx="11">
                  <c:v>0.60570055366240272</c:v>
                </c:pt>
                <c:pt idx="12">
                  <c:v>0.90235394704805127</c:v>
                </c:pt>
                <c:pt idx="13">
                  <c:v>1.0583667973643518</c:v>
                </c:pt>
                <c:pt idx="14">
                  <c:v>0.64754580896846381</c:v>
                </c:pt>
                <c:pt idx="15">
                  <c:v>1.1116500418233421</c:v>
                </c:pt>
                <c:pt idx="16">
                  <c:v>0.73996600361525555</c:v>
                </c:pt>
                <c:pt idx="17">
                  <c:v>0.6305449575355615</c:v>
                </c:pt>
                <c:pt idx="18">
                  <c:v>0.49541085079449765</c:v>
                </c:pt>
                <c:pt idx="19">
                  <c:v>0.52275766758251851</c:v>
                </c:pt>
                <c:pt idx="20">
                  <c:v>0.53691175620831366</c:v>
                </c:pt>
                <c:pt idx="21">
                  <c:v>-0.38651805750381518</c:v>
                </c:pt>
                <c:pt idx="22">
                  <c:v>-0.57568567507128021</c:v>
                </c:pt>
                <c:pt idx="23">
                  <c:v>-1.7217250033335407</c:v>
                </c:pt>
                <c:pt idx="24">
                  <c:v>-2.9383841787455789</c:v>
                </c:pt>
                <c:pt idx="25">
                  <c:v>-0.27427311218356509</c:v>
                </c:pt>
                <c:pt idx="26">
                  <c:v>0.31114676234069716</c:v>
                </c:pt>
                <c:pt idx="27">
                  <c:v>0.54994075585257374</c:v>
                </c:pt>
                <c:pt idx="28">
                  <c:v>0.42337741195637157</c:v>
                </c:pt>
                <c:pt idx="29">
                  <c:v>0.94557508285673109</c:v>
                </c:pt>
                <c:pt idx="30">
                  <c:v>0.4532566559186213</c:v>
                </c:pt>
                <c:pt idx="31">
                  <c:v>0.59629429588416993</c:v>
                </c:pt>
                <c:pt idx="32">
                  <c:v>0.83168561576745237</c:v>
                </c:pt>
                <c:pt idx="33">
                  <c:v>-1.7969932984995829E-2</c:v>
                </c:pt>
                <c:pt idx="34">
                  <c:v>5.75128697910543E-3</c:v>
                </c:pt>
                <c:pt idx="35">
                  <c:v>-0.33408838414623609</c:v>
                </c:pt>
                <c:pt idx="36">
                  <c:v>-0.14877946171583112</c:v>
                </c:pt>
                <c:pt idx="37">
                  <c:v>-0.34414086355779583</c:v>
                </c:pt>
                <c:pt idx="38">
                  <c:v>-0.14847606932882895</c:v>
                </c:pt>
                <c:pt idx="39">
                  <c:v>-0.42206476165842499</c:v>
                </c:pt>
                <c:pt idx="40">
                  <c:v>-0.31570301526969713</c:v>
                </c:pt>
                <c:pt idx="41">
                  <c:v>0.46189018109727975</c:v>
                </c:pt>
                <c:pt idx="42">
                  <c:v>0.35876054490637799</c:v>
                </c:pt>
                <c:pt idx="43">
                  <c:v>0.26324520328520062</c:v>
                </c:pt>
                <c:pt idx="44">
                  <c:v>0.42514111955382905</c:v>
                </c:pt>
                <c:pt idx="45">
                  <c:v>0.12372441311911953</c:v>
                </c:pt>
                <c:pt idx="46">
                  <c:v>0.44121596262451934</c:v>
                </c:pt>
                <c:pt idx="47">
                  <c:v>0.48973715937663531</c:v>
                </c:pt>
                <c:pt idx="48">
                  <c:v>0.74677784948344872</c:v>
                </c:pt>
                <c:pt idx="49">
                  <c:v>0.30965617853879746</c:v>
                </c:pt>
                <c:pt idx="50">
                  <c:v>0.46120443237129827</c:v>
                </c:pt>
                <c:pt idx="51">
                  <c:v>0.45719985725583001</c:v>
                </c:pt>
                <c:pt idx="52">
                  <c:v>0.49339184300734029</c:v>
                </c:pt>
                <c:pt idx="53">
                  <c:v>0.33890455746961035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Fig.1'!$D$5</c:f>
              <c:strCache>
                <c:ptCount val="1"/>
                <c:pt idx="0">
                  <c:v>First vintage real GDP</c:v>
                </c:pt>
              </c:strCache>
            </c:strRef>
          </c:tx>
          <c:spPr>
            <a:ln w="25400" cap="rnd" cmpd="sng" algn="ctr">
              <a:solidFill>
                <a:srgbClr val="00388C"/>
              </a:solidFill>
              <a:prstDash val="sysDot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'Data Fig.1'!$B$6:$B$59</c:f>
              <c:strCache>
                <c:ptCount val="54"/>
                <c:pt idx="0">
                  <c:v>2003Q1</c:v>
                </c:pt>
                <c:pt idx="1">
                  <c:v>2003Q2</c:v>
                </c:pt>
                <c:pt idx="2">
                  <c:v>2003Q3</c:v>
                </c:pt>
                <c:pt idx="3">
                  <c:v>2003Q4</c:v>
                </c:pt>
                <c:pt idx="4">
                  <c:v>2004Q1</c:v>
                </c:pt>
                <c:pt idx="5">
                  <c:v>2004Q2</c:v>
                </c:pt>
                <c:pt idx="6">
                  <c:v>2004Q3</c:v>
                </c:pt>
                <c:pt idx="7">
                  <c:v>2004Q4</c:v>
                </c:pt>
                <c:pt idx="8">
                  <c:v>2005Q1</c:v>
                </c:pt>
                <c:pt idx="9">
                  <c:v>2005Q2</c:v>
                </c:pt>
                <c:pt idx="10">
                  <c:v>2005Q3</c:v>
                </c:pt>
                <c:pt idx="11">
                  <c:v>2005Q4</c:v>
                </c:pt>
                <c:pt idx="12">
                  <c:v>2006Q1</c:v>
                </c:pt>
                <c:pt idx="13">
                  <c:v>2006Q2</c:v>
                </c:pt>
                <c:pt idx="14">
                  <c:v>2006Q3</c:v>
                </c:pt>
                <c:pt idx="15">
                  <c:v>2006Q4</c:v>
                </c:pt>
                <c:pt idx="16">
                  <c:v>2007Q1</c:v>
                </c:pt>
                <c:pt idx="17">
                  <c:v>2007Q2</c:v>
                </c:pt>
                <c:pt idx="18">
                  <c:v>2007Q3</c:v>
                </c:pt>
                <c:pt idx="19">
                  <c:v>2007Q4</c:v>
                </c:pt>
                <c:pt idx="20">
                  <c:v>2008Q1</c:v>
                </c:pt>
                <c:pt idx="21">
                  <c:v>2008Q2</c:v>
                </c:pt>
                <c:pt idx="22">
                  <c:v>2008Q3</c:v>
                </c:pt>
                <c:pt idx="23">
                  <c:v>2008Q4</c:v>
                </c:pt>
                <c:pt idx="24">
                  <c:v>2009Q1</c:v>
                </c:pt>
                <c:pt idx="25">
                  <c:v>2009Q2</c:v>
                </c:pt>
                <c:pt idx="26">
                  <c:v>2009Q3</c:v>
                </c:pt>
                <c:pt idx="27">
                  <c:v>2009Q4</c:v>
                </c:pt>
                <c:pt idx="28">
                  <c:v>2010Q1</c:v>
                </c:pt>
                <c:pt idx="29">
                  <c:v>2010Q2</c:v>
                </c:pt>
                <c:pt idx="30">
                  <c:v>2010Q3</c:v>
                </c:pt>
                <c:pt idx="31">
                  <c:v>2010Q4</c:v>
                </c:pt>
                <c:pt idx="32">
                  <c:v>2011Q1</c:v>
                </c:pt>
                <c:pt idx="33">
                  <c:v>2011Q2</c:v>
                </c:pt>
                <c:pt idx="34">
                  <c:v>2011Q3</c:v>
                </c:pt>
                <c:pt idx="35">
                  <c:v>2011Q4</c:v>
                </c:pt>
                <c:pt idx="36">
                  <c:v>2012Q1</c:v>
                </c:pt>
                <c:pt idx="37">
                  <c:v>2012Q2</c:v>
                </c:pt>
                <c:pt idx="38">
                  <c:v>2012Q3</c:v>
                </c:pt>
                <c:pt idx="39">
                  <c:v>2012Q4</c:v>
                </c:pt>
                <c:pt idx="40">
                  <c:v>2013Q1</c:v>
                </c:pt>
                <c:pt idx="41">
                  <c:v>2013Q2</c:v>
                </c:pt>
                <c:pt idx="42">
                  <c:v>2013Q3</c:v>
                </c:pt>
                <c:pt idx="43">
                  <c:v>2013Q4</c:v>
                </c:pt>
                <c:pt idx="44">
                  <c:v>2014Q1</c:v>
                </c:pt>
                <c:pt idx="45">
                  <c:v>2014Q2</c:v>
                </c:pt>
                <c:pt idx="46">
                  <c:v>2014Q3</c:v>
                </c:pt>
                <c:pt idx="47">
                  <c:v>2014Q4</c:v>
                </c:pt>
                <c:pt idx="48">
                  <c:v>2015Q1</c:v>
                </c:pt>
                <c:pt idx="49">
                  <c:v>2015Q2</c:v>
                </c:pt>
                <c:pt idx="50">
                  <c:v>2015Q3</c:v>
                </c:pt>
                <c:pt idx="51">
                  <c:v>2015Q4</c:v>
                </c:pt>
                <c:pt idx="52">
                  <c:v>2016Q1</c:v>
                </c:pt>
                <c:pt idx="53">
                  <c:v>2016Q2</c:v>
                </c:pt>
              </c:strCache>
            </c:strRef>
          </c:cat>
          <c:val>
            <c:numRef>
              <c:f>'Data Fig.1'!$D$6:$D$59</c:f>
              <c:numCache>
                <c:formatCode>0.00</c:formatCode>
                <c:ptCount val="54"/>
                <c:pt idx="0">
                  <c:v>9.5364595448454992E-3</c:v>
                </c:pt>
                <c:pt idx="1">
                  <c:v>-4.5351769186030566E-2</c:v>
                </c:pt>
                <c:pt idx="2">
                  <c:v>0.3833321355990682</c:v>
                </c:pt>
                <c:pt idx="3">
                  <c:v>0.30887522214189111</c:v>
                </c:pt>
                <c:pt idx="4">
                  <c:v>0.57300572810961015</c:v>
                </c:pt>
                <c:pt idx="5">
                  <c:v>0.51029643660776003</c:v>
                </c:pt>
                <c:pt idx="6">
                  <c:v>0.30244101857714867</c:v>
                </c:pt>
                <c:pt idx="7">
                  <c:v>0.15453060462815582</c:v>
                </c:pt>
                <c:pt idx="8">
                  <c:v>0.49843425958926435</c:v>
                </c:pt>
                <c:pt idx="9">
                  <c:v>0.29147444190686933</c:v>
                </c:pt>
                <c:pt idx="10">
                  <c:v>0.63258514471031813</c:v>
                </c:pt>
                <c:pt idx="11">
                  <c:v>0.30999979304597858</c:v>
                </c:pt>
                <c:pt idx="12">
                  <c:v>0.58772408719558467</c:v>
                </c:pt>
                <c:pt idx="13">
                  <c:v>0.88675633008297172</c:v>
                </c:pt>
                <c:pt idx="14">
                  <c:v>0.51838335106988431</c:v>
                </c:pt>
                <c:pt idx="15">
                  <c:v>0.88580533566176012</c:v>
                </c:pt>
                <c:pt idx="16">
                  <c:v>0.60304327011146963</c:v>
                </c:pt>
                <c:pt idx="17">
                  <c:v>0.3492895576120647</c:v>
                </c:pt>
                <c:pt idx="18">
                  <c:v>0.71383647994156529</c:v>
                </c:pt>
                <c:pt idx="19">
                  <c:v>0.38201195074285543</c:v>
                </c:pt>
                <c:pt idx="20">
                  <c:v>0.79619017569514394</c:v>
                </c:pt>
                <c:pt idx="21">
                  <c:v>-0.19672003946297201</c:v>
                </c:pt>
                <c:pt idx="22">
                  <c:v>-0.20371005053171354</c:v>
                </c:pt>
                <c:pt idx="23">
                  <c:v>-1.4700102178703101</c:v>
                </c:pt>
                <c:pt idx="24">
                  <c:v>-2.5142638818947627</c:v>
                </c:pt>
                <c:pt idx="25">
                  <c:v>-0.12270343286876484</c:v>
                </c:pt>
                <c:pt idx="26">
                  <c:v>0.37996470384860093</c:v>
                </c:pt>
                <c:pt idx="27">
                  <c:v>0.11460868057104889</c:v>
                </c:pt>
                <c:pt idx="28">
                  <c:v>0.20141186800146649</c:v>
                </c:pt>
                <c:pt idx="29">
                  <c:v>0.96145028559859735</c:v>
                </c:pt>
                <c:pt idx="30">
                  <c:v>0.36135726271788737</c:v>
                </c:pt>
                <c:pt idx="31">
                  <c:v>0.29400009745657041</c:v>
                </c:pt>
                <c:pt idx="32">
                  <c:v>0.82599999867014606</c:v>
                </c:pt>
                <c:pt idx="33">
                  <c:v>0.17200014377025674</c:v>
                </c:pt>
                <c:pt idx="34">
                  <c:v>0.15399979833001787</c:v>
                </c:pt>
                <c:pt idx="35">
                  <c:v>-0.31837023791387864</c:v>
                </c:pt>
                <c:pt idx="36">
                  <c:v>1.704856208164518E-2</c:v>
                </c:pt>
                <c:pt idx="37">
                  <c:v>-0.17999990173594993</c:v>
                </c:pt>
                <c:pt idx="38">
                  <c:v>-5.39997917332391E-2</c:v>
                </c:pt>
                <c:pt idx="39">
                  <c:v>-0.58999974345054218</c:v>
                </c:pt>
                <c:pt idx="40">
                  <c:v>-0.21999992174704941</c:v>
                </c:pt>
                <c:pt idx="41">
                  <c:v>0.27000009867794716</c:v>
                </c:pt>
                <c:pt idx="42">
                  <c:v>8.9999983965838304E-2</c:v>
                </c:pt>
                <c:pt idx="43">
                  <c:v>0.31589226934112258</c:v>
                </c:pt>
                <c:pt idx="44">
                  <c:v>0.19000009269869444</c:v>
                </c:pt>
                <c:pt idx="45">
                  <c:v>4.9999782435250495E-2</c:v>
                </c:pt>
                <c:pt idx="46">
                  <c:v>0.16134435177461715</c:v>
                </c:pt>
                <c:pt idx="47">
                  <c:v>0.33992191788259074</c:v>
                </c:pt>
                <c:pt idx="48">
                  <c:v>0.40153713011257253</c:v>
                </c:pt>
                <c:pt idx="49">
                  <c:v>0.31242164869389466</c:v>
                </c:pt>
                <c:pt idx="50">
                  <c:v>0.2974301714745442</c:v>
                </c:pt>
                <c:pt idx="51">
                  <c:v>0.2669929156783768</c:v>
                </c:pt>
                <c:pt idx="52">
                  <c:v>0.55043915000292376</c:v>
                </c:pt>
                <c:pt idx="53">
                  <c:v>0.27833678716826515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Fig.1'!$E$5</c:f>
              <c:strCache>
                <c:ptCount val="1"/>
                <c:pt idx="0">
                  <c:v>Industrial production-based growth</c:v>
                </c:pt>
              </c:strCache>
            </c:strRef>
          </c:tx>
          <c:spPr>
            <a:ln w="25400" cap="rnd" cmpd="sng" algn="ctr">
              <a:solidFill>
                <a:srgbClr val="00B0EA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'Data Fig.1'!$B$6:$B$59</c:f>
              <c:strCache>
                <c:ptCount val="54"/>
                <c:pt idx="0">
                  <c:v>2003Q1</c:v>
                </c:pt>
                <c:pt idx="1">
                  <c:v>2003Q2</c:v>
                </c:pt>
                <c:pt idx="2">
                  <c:v>2003Q3</c:v>
                </c:pt>
                <c:pt idx="3">
                  <c:v>2003Q4</c:v>
                </c:pt>
                <c:pt idx="4">
                  <c:v>2004Q1</c:v>
                </c:pt>
                <c:pt idx="5">
                  <c:v>2004Q2</c:v>
                </c:pt>
                <c:pt idx="6">
                  <c:v>2004Q3</c:v>
                </c:pt>
                <c:pt idx="7">
                  <c:v>2004Q4</c:v>
                </c:pt>
                <c:pt idx="8">
                  <c:v>2005Q1</c:v>
                </c:pt>
                <c:pt idx="9">
                  <c:v>2005Q2</c:v>
                </c:pt>
                <c:pt idx="10">
                  <c:v>2005Q3</c:v>
                </c:pt>
                <c:pt idx="11">
                  <c:v>2005Q4</c:v>
                </c:pt>
                <c:pt idx="12">
                  <c:v>2006Q1</c:v>
                </c:pt>
                <c:pt idx="13">
                  <c:v>2006Q2</c:v>
                </c:pt>
                <c:pt idx="14">
                  <c:v>2006Q3</c:v>
                </c:pt>
                <c:pt idx="15">
                  <c:v>2006Q4</c:v>
                </c:pt>
                <c:pt idx="16">
                  <c:v>2007Q1</c:v>
                </c:pt>
                <c:pt idx="17">
                  <c:v>2007Q2</c:v>
                </c:pt>
                <c:pt idx="18">
                  <c:v>2007Q3</c:v>
                </c:pt>
                <c:pt idx="19">
                  <c:v>2007Q4</c:v>
                </c:pt>
                <c:pt idx="20">
                  <c:v>2008Q1</c:v>
                </c:pt>
                <c:pt idx="21">
                  <c:v>2008Q2</c:v>
                </c:pt>
                <c:pt idx="22">
                  <c:v>2008Q3</c:v>
                </c:pt>
                <c:pt idx="23">
                  <c:v>2008Q4</c:v>
                </c:pt>
                <c:pt idx="24">
                  <c:v>2009Q1</c:v>
                </c:pt>
                <c:pt idx="25">
                  <c:v>2009Q2</c:v>
                </c:pt>
                <c:pt idx="26">
                  <c:v>2009Q3</c:v>
                </c:pt>
                <c:pt idx="27">
                  <c:v>2009Q4</c:v>
                </c:pt>
                <c:pt idx="28">
                  <c:v>2010Q1</c:v>
                </c:pt>
                <c:pt idx="29">
                  <c:v>2010Q2</c:v>
                </c:pt>
                <c:pt idx="30">
                  <c:v>2010Q3</c:v>
                </c:pt>
                <c:pt idx="31">
                  <c:v>2010Q4</c:v>
                </c:pt>
                <c:pt idx="32">
                  <c:v>2011Q1</c:v>
                </c:pt>
                <c:pt idx="33">
                  <c:v>2011Q2</c:v>
                </c:pt>
                <c:pt idx="34">
                  <c:v>2011Q3</c:v>
                </c:pt>
                <c:pt idx="35">
                  <c:v>2011Q4</c:v>
                </c:pt>
                <c:pt idx="36">
                  <c:v>2012Q1</c:v>
                </c:pt>
                <c:pt idx="37">
                  <c:v>2012Q2</c:v>
                </c:pt>
                <c:pt idx="38">
                  <c:v>2012Q3</c:v>
                </c:pt>
                <c:pt idx="39">
                  <c:v>2012Q4</c:v>
                </c:pt>
                <c:pt idx="40">
                  <c:v>2013Q1</c:v>
                </c:pt>
                <c:pt idx="41">
                  <c:v>2013Q2</c:v>
                </c:pt>
                <c:pt idx="42">
                  <c:v>2013Q3</c:v>
                </c:pt>
                <c:pt idx="43">
                  <c:v>2013Q4</c:v>
                </c:pt>
                <c:pt idx="44">
                  <c:v>2014Q1</c:v>
                </c:pt>
                <c:pt idx="45">
                  <c:v>2014Q2</c:v>
                </c:pt>
                <c:pt idx="46">
                  <c:v>2014Q3</c:v>
                </c:pt>
                <c:pt idx="47">
                  <c:v>2014Q4</c:v>
                </c:pt>
                <c:pt idx="48">
                  <c:v>2015Q1</c:v>
                </c:pt>
                <c:pt idx="49">
                  <c:v>2015Q2</c:v>
                </c:pt>
                <c:pt idx="50">
                  <c:v>2015Q3</c:v>
                </c:pt>
                <c:pt idx="51">
                  <c:v>2015Q4</c:v>
                </c:pt>
                <c:pt idx="52">
                  <c:v>2016Q1</c:v>
                </c:pt>
                <c:pt idx="53">
                  <c:v>2016Q2</c:v>
                </c:pt>
              </c:strCache>
            </c:strRef>
          </c:cat>
          <c:val>
            <c:numRef>
              <c:f>'Data Fig.1'!$E$6:$E$59</c:f>
              <c:numCache>
                <c:formatCode>0.00</c:formatCode>
                <c:ptCount val="54"/>
                <c:pt idx="0">
                  <c:v>0.41497477390137016</c:v>
                </c:pt>
                <c:pt idx="1">
                  <c:v>-0.14815166666666815</c:v>
                </c:pt>
                <c:pt idx="2">
                  <c:v>0.27918754300169352</c:v>
                </c:pt>
                <c:pt idx="3">
                  <c:v>0.75185230259171909</c:v>
                </c:pt>
                <c:pt idx="4">
                  <c:v>0.31931285969556272</c:v>
                </c:pt>
                <c:pt idx="5">
                  <c:v>0.47339896833772532</c:v>
                </c:pt>
                <c:pt idx="6">
                  <c:v>0.23644285148838837</c:v>
                </c:pt>
                <c:pt idx="7">
                  <c:v>0.21602099999999999</c:v>
                </c:pt>
                <c:pt idx="8">
                  <c:v>0.31806349754822</c:v>
                </c:pt>
                <c:pt idx="9">
                  <c:v>0.36858600488758542</c:v>
                </c:pt>
                <c:pt idx="10">
                  <c:v>0.39820854863813859</c:v>
                </c:pt>
                <c:pt idx="11">
                  <c:v>0.65878412056736957</c:v>
                </c:pt>
                <c:pt idx="12">
                  <c:v>0.47399455371900734</c:v>
                </c:pt>
                <c:pt idx="13">
                  <c:v>0.7277390327868789</c:v>
                </c:pt>
                <c:pt idx="14">
                  <c:v>0.42902521836228746</c:v>
                </c:pt>
                <c:pt idx="15">
                  <c:v>0.56221101848428578</c:v>
                </c:pt>
                <c:pt idx="16">
                  <c:v>0.55841368738574537</c:v>
                </c:pt>
                <c:pt idx="17">
                  <c:v>0.42299074080771093</c:v>
                </c:pt>
                <c:pt idx="18">
                  <c:v>0.52443070059880181</c:v>
                </c:pt>
                <c:pt idx="19">
                  <c:v>0.336327077675666</c:v>
                </c:pt>
                <c:pt idx="20">
                  <c:v>0.4833657135262831</c:v>
                </c:pt>
                <c:pt idx="21">
                  <c:v>-9.4755925329428642E-2</c:v>
                </c:pt>
                <c:pt idx="22">
                  <c:v>-0.55026956492162404</c:v>
                </c:pt>
                <c:pt idx="23">
                  <c:v>-1.9040867016373553</c:v>
                </c:pt>
                <c:pt idx="24">
                  <c:v>-2.7186169960962907</c:v>
                </c:pt>
                <c:pt idx="25">
                  <c:v>-0.15384916157989184</c:v>
                </c:pt>
                <c:pt idx="26">
                  <c:v>0.91926140697674363</c:v>
                </c:pt>
                <c:pt idx="27">
                  <c:v>0.62645014001420707</c:v>
                </c:pt>
                <c:pt idx="28">
                  <c:v>0.85104674535251168</c:v>
                </c:pt>
                <c:pt idx="29">
                  <c:v>1.1066460945342056</c:v>
                </c:pt>
                <c:pt idx="30">
                  <c:v>0.43510883422459373</c:v>
                </c:pt>
                <c:pt idx="31">
                  <c:v>0.97230390740126771</c:v>
                </c:pt>
                <c:pt idx="32">
                  <c:v>0.52958509591704206</c:v>
                </c:pt>
                <c:pt idx="33">
                  <c:v>0.15593476323388242</c:v>
                </c:pt>
                <c:pt idx="34">
                  <c:v>0.28625680842172535</c:v>
                </c:pt>
                <c:pt idx="35">
                  <c:v>-0.13436963502244634</c:v>
                </c:pt>
                <c:pt idx="36">
                  <c:v>3.3999166396348757E-3</c:v>
                </c:pt>
                <c:pt idx="37">
                  <c:v>5.2912966035266629E-2</c:v>
                </c:pt>
                <c:pt idx="38">
                  <c:v>0.25701220157584104</c:v>
                </c:pt>
                <c:pt idx="39">
                  <c:v>-0.42874372131147842</c:v>
                </c:pt>
                <c:pt idx="40">
                  <c:v>0.2682720880482084</c:v>
                </c:pt>
                <c:pt idx="41">
                  <c:v>0.50813811229946981</c:v>
                </c:pt>
                <c:pt idx="42">
                  <c:v>0.17467689403973696</c:v>
                </c:pt>
                <c:pt idx="43">
                  <c:v>0.42301569496021074</c:v>
                </c:pt>
                <c:pt idx="44">
                  <c:v>0.20573944532279437</c:v>
                </c:pt>
                <c:pt idx="45">
                  <c:v>0.30858548105436001</c:v>
                </c:pt>
                <c:pt idx="46">
                  <c:v>9.2966597897510925E-2</c:v>
                </c:pt>
                <c:pt idx="47">
                  <c:v>0.3910380184696538</c:v>
                </c:pt>
                <c:pt idx="48">
                  <c:v>0.66648056051164628</c:v>
                </c:pt>
                <c:pt idx="49">
                  <c:v>0.27657347332686305</c:v>
                </c:pt>
                <c:pt idx="50">
                  <c:v>0.31674639528880166</c:v>
                </c:pt>
                <c:pt idx="51">
                  <c:v>0.25618156609842435</c:v>
                </c:pt>
                <c:pt idx="52">
                  <c:v>0.47672925570189961</c:v>
                </c:pt>
                <c:pt idx="53">
                  <c:v>0.19613262790698255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35488"/>
        <c:axId val="111938944"/>
      </c:lineChart>
      <c:lineChart>
        <c:grouping val="standard"/>
        <c:varyColors val="0"/>
        <c:ser>
          <c:idx val="3"/>
          <c:order val="3"/>
          <c:tx>
            <c:v>dummy</c:v>
          </c:tx>
          <c:spPr>
            <a:ln w="25400" cap="rnd" cmpd="sng" algn="ctr">
              <a:solidFill>
                <a:srgbClr val="65B8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94272"/>
        <c:axId val="111944832"/>
      </c:lineChart>
      <c:catAx>
        <c:axId val="111935488"/>
        <c:scaling>
          <c:orientation val="minMax"/>
        </c:scaling>
        <c:delete val="0"/>
        <c:axPos val="b"/>
        <c:majorGridlines>
          <c:spPr>
            <a:ln w="635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n-US"/>
          </a:p>
        </c:txPr>
        <c:crossAx val="111938944"/>
        <c:crossesAt val="-100000000"/>
        <c:auto val="1"/>
        <c:lblAlgn val="ctr"/>
        <c:lblOffset val="100"/>
        <c:tickLblSkip val="8"/>
        <c:tickMarkSkip val="4"/>
        <c:noMultiLvlLbl val="0"/>
      </c:catAx>
      <c:valAx>
        <c:axId val="111938944"/>
        <c:scaling>
          <c:orientation val="minMax"/>
          <c:max val="2"/>
          <c:min val="-3"/>
        </c:scaling>
        <c:delete val="0"/>
        <c:axPos val="l"/>
        <c:majorGridlines>
          <c:spPr>
            <a:ln w="6350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crossAx val="111935488"/>
        <c:crosses val="autoZero"/>
        <c:crossBetween val="between"/>
        <c:majorUnit val="1"/>
      </c:valAx>
      <c:valAx>
        <c:axId val="111944832"/>
        <c:scaling>
          <c:orientation val="minMax"/>
          <c:max val="2"/>
          <c:min val="-3"/>
        </c:scaling>
        <c:delete val="0"/>
        <c:axPos val="r"/>
        <c:numFmt formatCode="0" sourceLinked="0"/>
        <c:majorTickMark val="in"/>
        <c:minorTickMark val="none"/>
        <c:tickLblPos val="nextTo"/>
        <c:crossAx val="122294272"/>
        <c:crosses val="max"/>
        <c:crossBetween val="between"/>
        <c:majorUnit val="1"/>
        <c:minorUnit val="0.2"/>
      </c:valAx>
      <c:catAx>
        <c:axId val="122294272"/>
        <c:scaling>
          <c:orientation val="minMax"/>
        </c:scaling>
        <c:delete val="1"/>
        <c:axPos val="b"/>
        <c:majorTickMark val="out"/>
        <c:minorTickMark val="none"/>
        <c:tickLblPos val="nextTo"/>
        <c:crossAx val="111944832"/>
        <c:crossesAt val="-1000000"/>
        <c:auto val="1"/>
        <c:lblAlgn val="ctr"/>
        <c:lblOffset val="100"/>
        <c:noMultiLvlLbl val="0"/>
      </c:catAx>
      <c:spPr>
        <a:solidFill>
          <a:srgbClr val="FFFFFF"/>
        </a:solidFill>
      </c:spPr>
    </c:plotArea>
    <c:legend>
      <c:legendPos val="t"/>
      <c:legendEntry>
        <c:idx val="3"/>
        <c:delete val="1"/>
      </c:legendEntry>
      <c:layout>
        <c:manualLayout>
          <c:xMode val="edge"/>
          <c:yMode val="edge"/>
          <c:x val="3.7443558232431564E-3"/>
          <c:y val="4.1044643175259191E-3"/>
          <c:w val="0.99286960984657646"/>
          <c:h val="0.14327123413696996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ln w="9525">
      <a:noFill/>
    </a:ln>
  </c:spPr>
  <c:txPr>
    <a:bodyPr/>
    <a:lstStyle/>
    <a:p>
      <a:pPr>
        <a:defRPr sz="1100" b="1" i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831914203212865E-2"/>
          <c:y val="0.25961978760121696"/>
          <c:w val="0.85529078818199367"/>
          <c:h val="0.673596433621170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Fig. 6'!$B$6</c:f>
              <c:strCache>
                <c:ptCount val="1"/>
                <c:pt idx="0">
                  <c:v>Difference between seasonal adjustment at quarterly and monthly frequency (right-hand scale)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'Data Fig. 6'!$A$7:$A$72</c:f>
              <c:strCache>
                <c:ptCount val="66"/>
                <c:pt idx="0">
                  <c:v>2000Q1</c:v>
                </c:pt>
                <c:pt idx="1">
                  <c:v>2000Q2</c:v>
                </c:pt>
                <c:pt idx="2">
                  <c:v>2000Q3</c:v>
                </c:pt>
                <c:pt idx="3">
                  <c:v>2000Q4</c:v>
                </c:pt>
                <c:pt idx="4">
                  <c:v>2001Q1</c:v>
                </c:pt>
                <c:pt idx="5">
                  <c:v>2001Q2</c:v>
                </c:pt>
                <c:pt idx="6">
                  <c:v>2001Q3</c:v>
                </c:pt>
                <c:pt idx="7">
                  <c:v>2001Q4</c:v>
                </c:pt>
                <c:pt idx="8">
                  <c:v>2002Q1</c:v>
                </c:pt>
                <c:pt idx="9">
                  <c:v>2002Q2</c:v>
                </c:pt>
                <c:pt idx="10">
                  <c:v>2002Q3</c:v>
                </c:pt>
                <c:pt idx="11">
                  <c:v>2002Q4</c:v>
                </c:pt>
                <c:pt idx="12">
                  <c:v>2003Q1</c:v>
                </c:pt>
                <c:pt idx="13">
                  <c:v>2003Q2</c:v>
                </c:pt>
                <c:pt idx="14">
                  <c:v>2003Q3</c:v>
                </c:pt>
                <c:pt idx="15">
                  <c:v>2003Q4</c:v>
                </c:pt>
                <c:pt idx="16">
                  <c:v>2004Q1</c:v>
                </c:pt>
                <c:pt idx="17">
                  <c:v>2004Q2</c:v>
                </c:pt>
                <c:pt idx="18">
                  <c:v>2004Q3</c:v>
                </c:pt>
                <c:pt idx="19">
                  <c:v>2004Q4</c:v>
                </c:pt>
                <c:pt idx="20">
                  <c:v>2005Q1</c:v>
                </c:pt>
                <c:pt idx="21">
                  <c:v>2005Q2</c:v>
                </c:pt>
                <c:pt idx="22">
                  <c:v>2005Q3</c:v>
                </c:pt>
                <c:pt idx="23">
                  <c:v>2005Q4</c:v>
                </c:pt>
                <c:pt idx="24">
                  <c:v>2006Q1</c:v>
                </c:pt>
                <c:pt idx="25">
                  <c:v>2006Q2</c:v>
                </c:pt>
                <c:pt idx="26">
                  <c:v>2006Q3</c:v>
                </c:pt>
                <c:pt idx="27">
                  <c:v>2006Q4</c:v>
                </c:pt>
                <c:pt idx="28">
                  <c:v>2007Q1</c:v>
                </c:pt>
                <c:pt idx="29">
                  <c:v>2007Q2</c:v>
                </c:pt>
                <c:pt idx="30">
                  <c:v>2007Q3</c:v>
                </c:pt>
                <c:pt idx="31">
                  <c:v>2007Q4</c:v>
                </c:pt>
                <c:pt idx="32">
                  <c:v>2008Q1</c:v>
                </c:pt>
                <c:pt idx="33">
                  <c:v>2008Q2</c:v>
                </c:pt>
                <c:pt idx="34">
                  <c:v>2008Q3</c:v>
                </c:pt>
                <c:pt idx="35">
                  <c:v>2008Q4</c:v>
                </c:pt>
                <c:pt idx="36">
                  <c:v>2009Q1</c:v>
                </c:pt>
                <c:pt idx="37">
                  <c:v>2009Q2</c:v>
                </c:pt>
                <c:pt idx="38">
                  <c:v>2009Q3</c:v>
                </c:pt>
                <c:pt idx="39">
                  <c:v>2009Q4</c:v>
                </c:pt>
                <c:pt idx="40">
                  <c:v>2010Q1</c:v>
                </c:pt>
                <c:pt idx="41">
                  <c:v>2010Q2</c:v>
                </c:pt>
                <c:pt idx="42">
                  <c:v>2010Q3</c:v>
                </c:pt>
                <c:pt idx="43">
                  <c:v>2010Q4</c:v>
                </c:pt>
                <c:pt idx="44">
                  <c:v>2011Q1</c:v>
                </c:pt>
                <c:pt idx="45">
                  <c:v>2011Q2</c:v>
                </c:pt>
                <c:pt idx="46">
                  <c:v>2011Q3</c:v>
                </c:pt>
                <c:pt idx="47">
                  <c:v>2011Q4</c:v>
                </c:pt>
                <c:pt idx="48">
                  <c:v>2012Q1</c:v>
                </c:pt>
                <c:pt idx="49">
                  <c:v>2012Q2</c:v>
                </c:pt>
                <c:pt idx="50">
                  <c:v>2012Q3</c:v>
                </c:pt>
                <c:pt idx="51">
                  <c:v>2012Q4</c:v>
                </c:pt>
                <c:pt idx="52">
                  <c:v>2013Q1</c:v>
                </c:pt>
                <c:pt idx="53">
                  <c:v>2013Q2</c:v>
                </c:pt>
                <c:pt idx="54">
                  <c:v>2013Q3</c:v>
                </c:pt>
                <c:pt idx="55">
                  <c:v>2013Q4</c:v>
                </c:pt>
                <c:pt idx="56">
                  <c:v>2014Q1</c:v>
                </c:pt>
                <c:pt idx="57">
                  <c:v>2014Q2</c:v>
                </c:pt>
                <c:pt idx="58">
                  <c:v>2014Q3</c:v>
                </c:pt>
                <c:pt idx="59">
                  <c:v>2014Q4</c:v>
                </c:pt>
                <c:pt idx="60">
                  <c:v>2015Q1</c:v>
                </c:pt>
                <c:pt idx="61">
                  <c:v>2015Q2</c:v>
                </c:pt>
                <c:pt idx="62">
                  <c:v>2015Q3</c:v>
                </c:pt>
                <c:pt idx="63">
                  <c:v>2015Q4</c:v>
                </c:pt>
                <c:pt idx="64">
                  <c:v>2016Q1</c:v>
                </c:pt>
                <c:pt idx="65">
                  <c:v>2016Q2</c:v>
                </c:pt>
              </c:strCache>
            </c:strRef>
          </c:cat>
          <c:val>
            <c:numRef>
              <c:f>'Data Fig. 6'!$B$7:$B$72</c:f>
              <c:numCache>
                <c:formatCode>0.0</c:formatCode>
                <c:ptCount val="66"/>
                <c:pt idx="1">
                  <c:v>7.4035641702607791E-2</c:v>
                </c:pt>
                <c:pt idx="2">
                  <c:v>-0.43727000016933193</c:v>
                </c:pt>
                <c:pt idx="3">
                  <c:v>0.4155053899280059</c:v>
                </c:pt>
                <c:pt idx="4">
                  <c:v>0.56023341379239922</c:v>
                </c:pt>
                <c:pt idx="5">
                  <c:v>-0.50870348306905067</c:v>
                </c:pt>
                <c:pt idx="6">
                  <c:v>-0.5476307933382496</c:v>
                </c:pt>
                <c:pt idx="7">
                  <c:v>0.44556439822450722</c:v>
                </c:pt>
                <c:pt idx="8">
                  <c:v>0.23453601583798278</c:v>
                </c:pt>
                <c:pt idx="9">
                  <c:v>-0.46133946826321104</c:v>
                </c:pt>
                <c:pt idx="10">
                  <c:v>0.65401980262271842</c:v>
                </c:pt>
                <c:pt idx="11">
                  <c:v>-0.37819465337382008</c:v>
                </c:pt>
                <c:pt idx="12">
                  <c:v>-0.3985660188537965</c:v>
                </c:pt>
                <c:pt idx="13">
                  <c:v>0.36321546102490165</c:v>
                </c:pt>
                <c:pt idx="14">
                  <c:v>0.72764934048841212</c:v>
                </c:pt>
                <c:pt idx="15">
                  <c:v>-0.70693129302965563</c:v>
                </c:pt>
                <c:pt idx="16">
                  <c:v>-0.35727369965610212</c:v>
                </c:pt>
                <c:pt idx="17">
                  <c:v>0.97881975327556159</c:v>
                </c:pt>
                <c:pt idx="18">
                  <c:v>-1.4754450214260473E-2</c:v>
                </c:pt>
                <c:pt idx="19">
                  <c:v>9.8786685399854246E-2</c:v>
                </c:pt>
                <c:pt idx="20">
                  <c:v>-0.65794673014698546</c:v>
                </c:pt>
                <c:pt idx="21">
                  <c:v>0.72761384437256549</c:v>
                </c:pt>
                <c:pt idx="22">
                  <c:v>-0.29579836363591294</c:v>
                </c:pt>
                <c:pt idx="23">
                  <c:v>-0.55244952457527141</c:v>
                </c:pt>
                <c:pt idx="24">
                  <c:v>0.99038273675617905</c:v>
                </c:pt>
                <c:pt idx="25">
                  <c:v>-0.74184868030318096</c:v>
                </c:pt>
                <c:pt idx="26">
                  <c:v>-0.45829068462370781</c:v>
                </c:pt>
                <c:pt idx="27">
                  <c:v>-9.2602285534448825E-2</c:v>
                </c:pt>
                <c:pt idx="28">
                  <c:v>0.95897205119888085</c:v>
                </c:pt>
                <c:pt idx="29">
                  <c:v>-0.59405976825070983</c:v>
                </c:pt>
                <c:pt idx="30">
                  <c:v>-0.41878797906391707</c:v>
                </c:pt>
                <c:pt idx="31">
                  <c:v>0.31433082949516855</c:v>
                </c:pt>
                <c:pt idx="32">
                  <c:v>-0.61070510148855117</c:v>
                </c:pt>
                <c:pt idx="33">
                  <c:v>1.5274155326118755</c:v>
                </c:pt>
                <c:pt idx="34">
                  <c:v>-0.13363983704868243</c:v>
                </c:pt>
                <c:pt idx="35">
                  <c:v>-0.30285848106487201</c:v>
                </c:pt>
                <c:pt idx="36">
                  <c:v>-0.6479796455861937</c:v>
                </c:pt>
                <c:pt idx="37">
                  <c:v>0.44566399625349806</c:v>
                </c:pt>
                <c:pt idx="38">
                  <c:v>0.49813831708982459</c:v>
                </c:pt>
                <c:pt idx="39">
                  <c:v>0.30614819174745733</c:v>
                </c:pt>
                <c:pt idx="40">
                  <c:v>-0.29267329409092824</c:v>
                </c:pt>
                <c:pt idx="41">
                  <c:v>-0.44711096991441046</c:v>
                </c:pt>
                <c:pt idx="42">
                  <c:v>0.15609113503884942</c:v>
                </c:pt>
                <c:pt idx="43">
                  <c:v>0.45629190070684</c:v>
                </c:pt>
                <c:pt idx="44">
                  <c:v>-0.37770206081153557</c:v>
                </c:pt>
                <c:pt idx="45">
                  <c:v>0.46312522707037118</c:v>
                </c:pt>
                <c:pt idx="46">
                  <c:v>-0.94901850911155439</c:v>
                </c:pt>
                <c:pt idx="47">
                  <c:v>-2.9481204246040171E-2</c:v>
                </c:pt>
                <c:pt idx="48">
                  <c:v>0.34205840625400885</c:v>
                </c:pt>
                <c:pt idx="49">
                  <c:v>-0.19802540633306887</c:v>
                </c:pt>
                <c:pt idx="50">
                  <c:v>-0.71589434340429969</c:v>
                </c:pt>
                <c:pt idx="51">
                  <c:v>0.66496535858203698</c:v>
                </c:pt>
                <c:pt idx="52">
                  <c:v>0.38038499151062943</c:v>
                </c:pt>
                <c:pt idx="53">
                  <c:v>-0.66577457425174291</c:v>
                </c:pt>
                <c:pt idx="54">
                  <c:v>0.33063049057642235</c:v>
                </c:pt>
                <c:pt idx="55">
                  <c:v>-0.12483613081670786</c:v>
                </c:pt>
                <c:pt idx="56">
                  <c:v>-0.29403887488738123</c:v>
                </c:pt>
                <c:pt idx="57">
                  <c:v>0.52597936752956098</c:v>
                </c:pt>
                <c:pt idx="58">
                  <c:v>0.19332619605141321</c:v>
                </c:pt>
                <c:pt idx="59">
                  <c:v>-0.36604041875403226</c:v>
                </c:pt>
                <c:pt idx="60">
                  <c:v>0.46132690570130919</c:v>
                </c:pt>
                <c:pt idx="61">
                  <c:v>-0.54459084139328873</c:v>
                </c:pt>
                <c:pt idx="62">
                  <c:v>0.51035818137035172</c:v>
                </c:pt>
                <c:pt idx="63">
                  <c:v>0.21746314115045351</c:v>
                </c:pt>
                <c:pt idx="64">
                  <c:v>-1.0598634610295643</c:v>
                </c:pt>
                <c:pt idx="65">
                  <c:v>1.453582389355168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499712"/>
        <c:axId val="176498176"/>
      </c:barChart>
      <c:lineChart>
        <c:grouping val="standard"/>
        <c:varyColors val="0"/>
        <c:ser>
          <c:idx val="1"/>
          <c:order val="1"/>
          <c:tx>
            <c:strRef>
              <c:f>'Data Fig. 6'!$C$6</c:f>
              <c:strCache>
                <c:ptCount val="1"/>
                <c:pt idx="0">
                  <c:v>Seasonal adjustment at quarterly frequency (left-hand scale)</c:v>
                </c:pt>
              </c:strCache>
            </c:strRef>
          </c:tx>
          <c:spPr>
            <a:ln>
              <a:solidFill>
                <a:srgbClr val="00388C"/>
              </a:solidFill>
            </a:ln>
          </c:spPr>
          <c:marker>
            <c:symbol val="none"/>
          </c:marker>
          <c:cat>
            <c:strRef>
              <c:f>'Data Fig. 6'!$A$7:$A$72</c:f>
              <c:strCache>
                <c:ptCount val="66"/>
                <c:pt idx="0">
                  <c:v>2000Q1</c:v>
                </c:pt>
                <c:pt idx="1">
                  <c:v>2000Q2</c:v>
                </c:pt>
                <c:pt idx="2">
                  <c:v>2000Q3</c:v>
                </c:pt>
                <c:pt idx="3">
                  <c:v>2000Q4</c:v>
                </c:pt>
                <c:pt idx="4">
                  <c:v>2001Q1</c:v>
                </c:pt>
                <c:pt idx="5">
                  <c:v>2001Q2</c:v>
                </c:pt>
                <c:pt idx="6">
                  <c:v>2001Q3</c:v>
                </c:pt>
                <c:pt idx="7">
                  <c:v>2001Q4</c:v>
                </c:pt>
                <c:pt idx="8">
                  <c:v>2002Q1</c:v>
                </c:pt>
                <c:pt idx="9">
                  <c:v>2002Q2</c:v>
                </c:pt>
                <c:pt idx="10">
                  <c:v>2002Q3</c:v>
                </c:pt>
                <c:pt idx="11">
                  <c:v>2002Q4</c:v>
                </c:pt>
                <c:pt idx="12">
                  <c:v>2003Q1</c:v>
                </c:pt>
                <c:pt idx="13">
                  <c:v>2003Q2</c:v>
                </c:pt>
                <c:pt idx="14">
                  <c:v>2003Q3</c:v>
                </c:pt>
                <c:pt idx="15">
                  <c:v>2003Q4</c:v>
                </c:pt>
                <c:pt idx="16">
                  <c:v>2004Q1</c:v>
                </c:pt>
                <c:pt idx="17">
                  <c:v>2004Q2</c:v>
                </c:pt>
                <c:pt idx="18">
                  <c:v>2004Q3</c:v>
                </c:pt>
                <c:pt idx="19">
                  <c:v>2004Q4</c:v>
                </c:pt>
                <c:pt idx="20">
                  <c:v>2005Q1</c:v>
                </c:pt>
                <c:pt idx="21">
                  <c:v>2005Q2</c:v>
                </c:pt>
                <c:pt idx="22">
                  <c:v>2005Q3</c:v>
                </c:pt>
                <c:pt idx="23">
                  <c:v>2005Q4</c:v>
                </c:pt>
                <c:pt idx="24">
                  <c:v>2006Q1</c:v>
                </c:pt>
                <c:pt idx="25">
                  <c:v>2006Q2</c:v>
                </c:pt>
                <c:pt idx="26">
                  <c:v>2006Q3</c:v>
                </c:pt>
                <c:pt idx="27">
                  <c:v>2006Q4</c:v>
                </c:pt>
                <c:pt idx="28">
                  <c:v>2007Q1</c:v>
                </c:pt>
                <c:pt idx="29">
                  <c:v>2007Q2</c:v>
                </c:pt>
                <c:pt idx="30">
                  <c:v>2007Q3</c:v>
                </c:pt>
                <c:pt idx="31">
                  <c:v>2007Q4</c:v>
                </c:pt>
                <c:pt idx="32">
                  <c:v>2008Q1</c:v>
                </c:pt>
                <c:pt idx="33">
                  <c:v>2008Q2</c:v>
                </c:pt>
                <c:pt idx="34">
                  <c:v>2008Q3</c:v>
                </c:pt>
                <c:pt idx="35">
                  <c:v>2008Q4</c:v>
                </c:pt>
                <c:pt idx="36">
                  <c:v>2009Q1</c:v>
                </c:pt>
                <c:pt idx="37">
                  <c:v>2009Q2</c:v>
                </c:pt>
                <c:pt idx="38">
                  <c:v>2009Q3</c:v>
                </c:pt>
                <c:pt idx="39">
                  <c:v>2009Q4</c:v>
                </c:pt>
                <c:pt idx="40">
                  <c:v>2010Q1</c:v>
                </c:pt>
                <c:pt idx="41">
                  <c:v>2010Q2</c:v>
                </c:pt>
                <c:pt idx="42">
                  <c:v>2010Q3</c:v>
                </c:pt>
                <c:pt idx="43">
                  <c:v>2010Q4</c:v>
                </c:pt>
                <c:pt idx="44">
                  <c:v>2011Q1</c:v>
                </c:pt>
                <c:pt idx="45">
                  <c:v>2011Q2</c:v>
                </c:pt>
                <c:pt idx="46">
                  <c:v>2011Q3</c:v>
                </c:pt>
                <c:pt idx="47">
                  <c:v>2011Q4</c:v>
                </c:pt>
                <c:pt idx="48">
                  <c:v>2012Q1</c:v>
                </c:pt>
                <c:pt idx="49">
                  <c:v>2012Q2</c:v>
                </c:pt>
                <c:pt idx="50">
                  <c:v>2012Q3</c:v>
                </c:pt>
                <c:pt idx="51">
                  <c:v>2012Q4</c:v>
                </c:pt>
                <c:pt idx="52">
                  <c:v>2013Q1</c:v>
                </c:pt>
                <c:pt idx="53">
                  <c:v>2013Q2</c:v>
                </c:pt>
                <c:pt idx="54">
                  <c:v>2013Q3</c:v>
                </c:pt>
                <c:pt idx="55">
                  <c:v>2013Q4</c:v>
                </c:pt>
                <c:pt idx="56">
                  <c:v>2014Q1</c:v>
                </c:pt>
                <c:pt idx="57">
                  <c:v>2014Q2</c:v>
                </c:pt>
                <c:pt idx="58">
                  <c:v>2014Q3</c:v>
                </c:pt>
                <c:pt idx="59">
                  <c:v>2014Q4</c:v>
                </c:pt>
                <c:pt idx="60">
                  <c:v>2015Q1</c:v>
                </c:pt>
                <c:pt idx="61">
                  <c:v>2015Q2</c:v>
                </c:pt>
                <c:pt idx="62">
                  <c:v>2015Q3</c:v>
                </c:pt>
                <c:pt idx="63">
                  <c:v>2015Q4</c:v>
                </c:pt>
                <c:pt idx="64">
                  <c:v>2016Q1</c:v>
                </c:pt>
                <c:pt idx="65">
                  <c:v>2016Q2</c:v>
                </c:pt>
              </c:strCache>
            </c:strRef>
          </c:cat>
          <c:val>
            <c:numRef>
              <c:f>'Data Fig. 6'!$C$7:$C$72</c:f>
              <c:numCache>
                <c:formatCode>0.0</c:formatCode>
                <c:ptCount val="66"/>
                <c:pt idx="1">
                  <c:v>2.1285841298212205</c:v>
                </c:pt>
                <c:pt idx="2">
                  <c:v>0.40215444805478118</c:v>
                </c:pt>
                <c:pt idx="3">
                  <c:v>1.4014517797209747</c:v>
                </c:pt>
                <c:pt idx="4">
                  <c:v>0.43927288756495653</c:v>
                </c:pt>
                <c:pt idx="5">
                  <c:v>-1.3814757933914956</c:v>
                </c:pt>
                <c:pt idx="6">
                  <c:v>-1.1406008691080327</c:v>
                </c:pt>
                <c:pt idx="7">
                  <c:v>-1.2502062130281377</c:v>
                </c:pt>
                <c:pt idx="8">
                  <c:v>0.79134128878692866</c:v>
                </c:pt>
                <c:pt idx="9">
                  <c:v>0.38577086488869039</c:v>
                </c:pt>
                <c:pt idx="10">
                  <c:v>0.73389330064779212</c:v>
                </c:pt>
                <c:pt idx="11">
                  <c:v>-0.84576858064686622</c:v>
                </c:pt>
                <c:pt idx="12">
                  <c:v>0.22771613508485444</c:v>
                </c:pt>
                <c:pt idx="13">
                  <c:v>-0.81118636613890516</c:v>
                </c:pt>
                <c:pt idx="14">
                  <c:v>1.00396796619453</c:v>
                </c:pt>
                <c:pt idx="15">
                  <c:v>0.95549307601849875</c:v>
                </c:pt>
                <c:pt idx="16">
                  <c:v>-1.6996769045429794E-2</c:v>
                </c:pt>
                <c:pt idx="17">
                  <c:v>1.8226848398763762</c:v>
                </c:pt>
                <c:pt idx="18">
                  <c:v>5.7247512177549531E-2</c:v>
                </c:pt>
                <c:pt idx="19">
                  <c:v>8.4675980666149009E-2</c:v>
                </c:pt>
                <c:pt idx="20">
                  <c:v>-0.52880246675952591</c:v>
                </c:pt>
                <c:pt idx="21">
                  <c:v>1.2911246764396367</c:v>
                </c:pt>
                <c:pt idx="22">
                  <c:v>0.25921156209167684</c:v>
                </c:pt>
                <c:pt idx="23">
                  <c:v>0.89840013014828024</c:v>
                </c:pt>
                <c:pt idx="24">
                  <c:v>1.8575457467728818</c:v>
                </c:pt>
                <c:pt idx="25">
                  <c:v>0.90883971789674778</c:v>
                </c:pt>
                <c:pt idx="26">
                  <c:v>0.16056600063945048</c:v>
                </c:pt>
                <c:pt idx="27">
                  <c:v>1.0704084074333764</c:v>
                </c:pt>
                <c:pt idx="28">
                  <c:v>2.0902759410152294</c:v>
                </c:pt>
                <c:pt idx="29">
                  <c:v>5.7123808337422588E-2</c:v>
                </c:pt>
                <c:pt idx="30">
                  <c:v>0.58077629776478457</c:v>
                </c:pt>
                <c:pt idx="31">
                  <c:v>0.67284944261563062</c:v>
                </c:pt>
                <c:pt idx="32">
                  <c:v>0.25835726050464913</c:v>
                </c:pt>
                <c:pt idx="33">
                  <c:v>0.54285237932329977</c:v>
                </c:pt>
                <c:pt idx="34">
                  <c:v>-2.5164164918691445</c:v>
                </c:pt>
                <c:pt idx="35">
                  <c:v>-7.1220195637549555</c:v>
                </c:pt>
                <c:pt idx="36">
                  <c:v>-10.027909377468324</c:v>
                </c:pt>
                <c:pt idx="37">
                  <c:v>-0.74208605239003411</c:v>
                </c:pt>
                <c:pt idx="38">
                  <c:v>2.7764012972678609</c:v>
                </c:pt>
                <c:pt idx="39">
                  <c:v>1.5273825993809664</c:v>
                </c:pt>
                <c:pt idx="40">
                  <c:v>1.7965965482641622</c:v>
                </c:pt>
                <c:pt idx="41">
                  <c:v>2.3717028061342349</c:v>
                </c:pt>
                <c:pt idx="42">
                  <c:v>1.016118359482876</c:v>
                </c:pt>
                <c:pt idx="43">
                  <c:v>2.7063520306428446</c:v>
                </c:pt>
                <c:pt idx="44">
                  <c:v>0.69516783343346322</c:v>
                </c:pt>
                <c:pt idx="45">
                  <c:v>0.26358924894083202</c:v>
                </c:pt>
                <c:pt idx="46">
                  <c:v>-0.61449431210480743</c:v>
                </c:pt>
                <c:pt idx="47">
                  <c:v>-1.2633221252971505</c:v>
                </c:pt>
                <c:pt idx="48">
                  <c:v>-0.26032950081769091</c:v>
                </c:pt>
                <c:pt idx="49">
                  <c:v>-0.88799686072120743</c:v>
                </c:pt>
                <c:pt idx="50">
                  <c:v>-0.55357531334238042</c:v>
                </c:pt>
                <c:pt idx="51">
                  <c:v>-1.2361838760563737</c:v>
                </c:pt>
                <c:pt idx="52">
                  <c:v>0.38521681328609336</c:v>
                </c:pt>
                <c:pt idx="53">
                  <c:v>0.2218866154094723</c:v>
                </c:pt>
                <c:pt idx="54">
                  <c:v>0.36789745240426441</c:v>
                </c:pt>
                <c:pt idx="55">
                  <c:v>0.48268063873659894</c:v>
                </c:pt>
                <c:pt idx="56">
                  <c:v>-0.31270917792125541</c:v>
                </c:pt>
                <c:pt idx="57">
                  <c:v>0.77144301428897499</c:v>
                </c:pt>
                <c:pt idx="58">
                  <c:v>-7.6400603699866565E-2</c:v>
                </c:pt>
                <c:pt idx="59">
                  <c:v>0.2088670332145659</c:v>
                </c:pt>
                <c:pt idx="60">
                  <c:v>1.8180586885759409</c:v>
                </c:pt>
                <c:pt idx="61">
                  <c:v>-0.45845680797829136</c:v>
                </c:pt>
                <c:pt idx="62">
                  <c:v>0.92012597013910735</c:v>
                </c:pt>
                <c:pt idx="63">
                  <c:v>0.32840505435056677</c:v>
                </c:pt>
                <c:pt idx="64">
                  <c:v>-0.25053465539787156</c:v>
                </c:pt>
                <c:pt idx="65">
                  <c:v>1.1424765252438851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Fig. 6'!$D$6</c:f>
              <c:strCache>
                <c:ptCount val="1"/>
                <c:pt idx="0">
                  <c:v>Seasonal adjustment at monthly frequency (left-hand scale)</c:v>
                </c:pt>
              </c:strCache>
            </c:strRef>
          </c:tx>
          <c:spPr>
            <a:ln>
              <a:solidFill>
                <a:srgbClr val="00B0EA"/>
              </a:solidFill>
            </a:ln>
          </c:spPr>
          <c:marker>
            <c:symbol val="none"/>
          </c:marker>
          <c:cat>
            <c:strRef>
              <c:f>'Data Fig. 6'!$A$7:$A$72</c:f>
              <c:strCache>
                <c:ptCount val="66"/>
                <c:pt idx="0">
                  <c:v>2000Q1</c:v>
                </c:pt>
                <c:pt idx="1">
                  <c:v>2000Q2</c:v>
                </c:pt>
                <c:pt idx="2">
                  <c:v>2000Q3</c:v>
                </c:pt>
                <c:pt idx="3">
                  <c:v>2000Q4</c:v>
                </c:pt>
                <c:pt idx="4">
                  <c:v>2001Q1</c:v>
                </c:pt>
                <c:pt idx="5">
                  <c:v>2001Q2</c:v>
                </c:pt>
                <c:pt idx="6">
                  <c:v>2001Q3</c:v>
                </c:pt>
                <c:pt idx="7">
                  <c:v>2001Q4</c:v>
                </c:pt>
                <c:pt idx="8">
                  <c:v>2002Q1</c:v>
                </c:pt>
                <c:pt idx="9">
                  <c:v>2002Q2</c:v>
                </c:pt>
                <c:pt idx="10">
                  <c:v>2002Q3</c:v>
                </c:pt>
                <c:pt idx="11">
                  <c:v>2002Q4</c:v>
                </c:pt>
                <c:pt idx="12">
                  <c:v>2003Q1</c:v>
                </c:pt>
                <c:pt idx="13">
                  <c:v>2003Q2</c:v>
                </c:pt>
                <c:pt idx="14">
                  <c:v>2003Q3</c:v>
                </c:pt>
                <c:pt idx="15">
                  <c:v>2003Q4</c:v>
                </c:pt>
                <c:pt idx="16">
                  <c:v>2004Q1</c:v>
                </c:pt>
                <c:pt idx="17">
                  <c:v>2004Q2</c:v>
                </c:pt>
                <c:pt idx="18">
                  <c:v>2004Q3</c:v>
                </c:pt>
                <c:pt idx="19">
                  <c:v>2004Q4</c:v>
                </c:pt>
                <c:pt idx="20">
                  <c:v>2005Q1</c:v>
                </c:pt>
                <c:pt idx="21">
                  <c:v>2005Q2</c:v>
                </c:pt>
                <c:pt idx="22">
                  <c:v>2005Q3</c:v>
                </c:pt>
                <c:pt idx="23">
                  <c:v>2005Q4</c:v>
                </c:pt>
                <c:pt idx="24">
                  <c:v>2006Q1</c:v>
                </c:pt>
                <c:pt idx="25">
                  <c:v>2006Q2</c:v>
                </c:pt>
                <c:pt idx="26">
                  <c:v>2006Q3</c:v>
                </c:pt>
                <c:pt idx="27">
                  <c:v>2006Q4</c:v>
                </c:pt>
                <c:pt idx="28">
                  <c:v>2007Q1</c:v>
                </c:pt>
                <c:pt idx="29">
                  <c:v>2007Q2</c:v>
                </c:pt>
                <c:pt idx="30">
                  <c:v>2007Q3</c:v>
                </c:pt>
                <c:pt idx="31">
                  <c:v>2007Q4</c:v>
                </c:pt>
                <c:pt idx="32">
                  <c:v>2008Q1</c:v>
                </c:pt>
                <c:pt idx="33">
                  <c:v>2008Q2</c:v>
                </c:pt>
                <c:pt idx="34">
                  <c:v>2008Q3</c:v>
                </c:pt>
                <c:pt idx="35">
                  <c:v>2008Q4</c:v>
                </c:pt>
                <c:pt idx="36">
                  <c:v>2009Q1</c:v>
                </c:pt>
                <c:pt idx="37">
                  <c:v>2009Q2</c:v>
                </c:pt>
                <c:pt idx="38">
                  <c:v>2009Q3</c:v>
                </c:pt>
                <c:pt idx="39">
                  <c:v>2009Q4</c:v>
                </c:pt>
                <c:pt idx="40">
                  <c:v>2010Q1</c:v>
                </c:pt>
                <c:pt idx="41">
                  <c:v>2010Q2</c:v>
                </c:pt>
                <c:pt idx="42">
                  <c:v>2010Q3</c:v>
                </c:pt>
                <c:pt idx="43">
                  <c:v>2010Q4</c:v>
                </c:pt>
                <c:pt idx="44">
                  <c:v>2011Q1</c:v>
                </c:pt>
                <c:pt idx="45">
                  <c:v>2011Q2</c:v>
                </c:pt>
                <c:pt idx="46">
                  <c:v>2011Q3</c:v>
                </c:pt>
                <c:pt idx="47">
                  <c:v>2011Q4</c:v>
                </c:pt>
                <c:pt idx="48">
                  <c:v>2012Q1</c:v>
                </c:pt>
                <c:pt idx="49">
                  <c:v>2012Q2</c:v>
                </c:pt>
                <c:pt idx="50">
                  <c:v>2012Q3</c:v>
                </c:pt>
                <c:pt idx="51">
                  <c:v>2012Q4</c:v>
                </c:pt>
                <c:pt idx="52">
                  <c:v>2013Q1</c:v>
                </c:pt>
                <c:pt idx="53">
                  <c:v>2013Q2</c:v>
                </c:pt>
                <c:pt idx="54">
                  <c:v>2013Q3</c:v>
                </c:pt>
                <c:pt idx="55">
                  <c:v>2013Q4</c:v>
                </c:pt>
                <c:pt idx="56">
                  <c:v>2014Q1</c:v>
                </c:pt>
                <c:pt idx="57">
                  <c:v>2014Q2</c:v>
                </c:pt>
                <c:pt idx="58">
                  <c:v>2014Q3</c:v>
                </c:pt>
                <c:pt idx="59">
                  <c:v>2014Q4</c:v>
                </c:pt>
                <c:pt idx="60">
                  <c:v>2015Q1</c:v>
                </c:pt>
                <c:pt idx="61">
                  <c:v>2015Q2</c:v>
                </c:pt>
                <c:pt idx="62">
                  <c:v>2015Q3</c:v>
                </c:pt>
                <c:pt idx="63">
                  <c:v>2015Q4</c:v>
                </c:pt>
                <c:pt idx="64">
                  <c:v>2016Q1</c:v>
                </c:pt>
                <c:pt idx="65">
                  <c:v>2016Q2</c:v>
                </c:pt>
              </c:strCache>
            </c:strRef>
          </c:cat>
          <c:val>
            <c:numRef>
              <c:f>'Data Fig. 6'!$D$7:$D$72</c:f>
              <c:numCache>
                <c:formatCode>0.0</c:formatCode>
                <c:ptCount val="66"/>
                <c:pt idx="0">
                  <c:v>0.58015596961038529</c:v>
                </c:pt>
                <c:pt idx="1">
                  <c:v>2.0545484881186127</c:v>
                </c:pt>
                <c:pt idx="2">
                  <c:v>0.83942444822411311</c:v>
                </c:pt>
                <c:pt idx="3">
                  <c:v>0.98594638979296878</c:v>
                </c:pt>
                <c:pt idx="4">
                  <c:v>-0.12096052622744269</c:v>
                </c:pt>
                <c:pt idx="5">
                  <c:v>-0.87277231032244496</c:v>
                </c:pt>
                <c:pt idx="6">
                  <c:v>-0.59297007576978311</c:v>
                </c:pt>
                <c:pt idx="7">
                  <c:v>-1.6957706112526449</c:v>
                </c:pt>
                <c:pt idx="8">
                  <c:v>0.55680527294894588</c:v>
                </c:pt>
                <c:pt idx="9">
                  <c:v>0.84711033315190143</c:v>
                </c:pt>
                <c:pt idx="10">
                  <c:v>7.9873498025073708E-2</c:v>
                </c:pt>
                <c:pt idx="11">
                  <c:v>-0.46757392727304614</c:v>
                </c:pt>
                <c:pt idx="12">
                  <c:v>0.62628215393865094</c:v>
                </c:pt>
                <c:pt idx="13">
                  <c:v>-1.1744018271638068</c:v>
                </c:pt>
                <c:pt idx="14">
                  <c:v>0.27631862570611787</c:v>
                </c:pt>
                <c:pt idx="15">
                  <c:v>1.6624243690481544</c:v>
                </c:pt>
                <c:pt idx="16">
                  <c:v>0.34027693061067232</c:v>
                </c:pt>
                <c:pt idx="17">
                  <c:v>0.84386508660081461</c:v>
                </c:pt>
                <c:pt idx="18">
                  <c:v>7.2001962391810004E-2</c:v>
                </c:pt>
                <c:pt idx="19">
                  <c:v>-1.4110704733705237E-2</c:v>
                </c:pt>
                <c:pt idx="20">
                  <c:v>0.12914426338745955</c:v>
                </c:pt>
                <c:pt idx="21">
                  <c:v>0.5635108320670712</c:v>
                </c:pt>
                <c:pt idx="22">
                  <c:v>0.55500992572758978</c:v>
                </c:pt>
                <c:pt idx="23">
                  <c:v>1.4508496547235517</c:v>
                </c:pt>
                <c:pt idx="24">
                  <c:v>0.86716301001670271</c:v>
                </c:pt>
                <c:pt idx="25">
                  <c:v>1.6506883981999287</c:v>
                </c:pt>
                <c:pt idx="26">
                  <c:v>0.61885668526315829</c:v>
                </c:pt>
                <c:pt idx="27">
                  <c:v>1.1630106929678252</c:v>
                </c:pt>
                <c:pt idx="28">
                  <c:v>1.1313038898163486</c:v>
                </c:pt>
                <c:pt idx="29">
                  <c:v>0.65118357658813242</c:v>
                </c:pt>
                <c:pt idx="30">
                  <c:v>0.99956427682870164</c:v>
                </c:pt>
                <c:pt idx="31">
                  <c:v>0.35851861312046207</c:v>
                </c:pt>
                <c:pt idx="32">
                  <c:v>0.86906236199320031</c:v>
                </c:pt>
                <c:pt idx="33">
                  <c:v>-0.98456315328857569</c:v>
                </c:pt>
                <c:pt idx="34">
                  <c:v>-2.3827766548204621</c:v>
                </c:pt>
                <c:pt idx="35">
                  <c:v>-6.8191610826900835</c:v>
                </c:pt>
                <c:pt idx="36">
                  <c:v>-9.3799297318821306</c:v>
                </c:pt>
                <c:pt idx="37">
                  <c:v>-1.1877500486435322</c:v>
                </c:pt>
                <c:pt idx="38">
                  <c:v>2.2782629801780363</c:v>
                </c:pt>
                <c:pt idx="39">
                  <c:v>1.2212344076335091</c:v>
                </c:pt>
                <c:pt idx="40">
                  <c:v>2.0892698423550904</c:v>
                </c:pt>
                <c:pt idx="41">
                  <c:v>2.8188137760486454</c:v>
                </c:pt>
                <c:pt idx="42">
                  <c:v>0.86002722444402657</c:v>
                </c:pt>
                <c:pt idx="43">
                  <c:v>2.2500601299360046</c:v>
                </c:pt>
                <c:pt idx="44">
                  <c:v>1.0728698942449988</c:v>
                </c:pt>
                <c:pt idx="45">
                  <c:v>-0.19953597812953916</c:v>
                </c:pt>
                <c:pt idx="46">
                  <c:v>0.33452419700674696</c:v>
                </c:pt>
                <c:pt idx="47">
                  <c:v>-1.2338409210511103</c:v>
                </c:pt>
                <c:pt idx="48">
                  <c:v>-0.60238790707169976</c:v>
                </c:pt>
                <c:pt idx="49">
                  <c:v>-0.68997145438813856</c:v>
                </c:pt>
                <c:pt idx="50">
                  <c:v>0.16231903006191928</c:v>
                </c:pt>
                <c:pt idx="51">
                  <c:v>-1.9011492346384107</c:v>
                </c:pt>
                <c:pt idx="52">
                  <c:v>4.8318217754639292E-3</c:v>
                </c:pt>
                <c:pt idx="53">
                  <c:v>0.88766118966121521</c:v>
                </c:pt>
                <c:pt idx="54">
                  <c:v>3.726696182784206E-2</c:v>
                </c:pt>
                <c:pt idx="55">
                  <c:v>0.6075167695533068</c:v>
                </c:pt>
                <c:pt idx="56">
                  <c:v>-1.867030303387418E-2</c:v>
                </c:pt>
                <c:pt idx="57">
                  <c:v>0.24546364675941401</c:v>
                </c:pt>
                <c:pt idx="58">
                  <c:v>-0.26972679975127978</c:v>
                </c:pt>
                <c:pt idx="59">
                  <c:v>0.57490745196859816</c:v>
                </c:pt>
                <c:pt idx="60">
                  <c:v>1.3567317828746317</c:v>
                </c:pt>
                <c:pt idx="61">
                  <c:v>8.6134033414997369E-2</c:v>
                </c:pt>
                <c:pt idx="62">
                  <c:v>0.40976778876875564</c:v>
                </c:pt>
                <c:pt idx="63">
                  <c:v>0.11094191320011326</c:v>
                </c:pt>
                <c:pt idx="64">
                  <c:v>0.80932880563169274</c:v>
                </c:pt>
                <c:pt idx="65">
                  <c:v>-0.31110586411128294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490112"/>
        <c:axId val="124492032"/>
      </c:lineChart>
      <c:catAx>
        <c:axId val="124490112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majorTickMark val="out"/>
        <c:minorTickMark val="none"/>
        <c:tickLblPos val="low"/>
        <c:crossAx val="124492032"/>
        <c:crosses val="autoZero"/>
        <c:auto val="1"/>
        <c:lblAlgn val="ctr"/>
        <c:lblOffset val="100"/>
        <c:tickLblSkip val="8"/>
        <c:tickMarkSkip val="4"/>
        <c:noMultiLvlLbl val="0"/>
      </c:catAx>
      <c:valAx>
        <c:axId val="124492032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crossAx val="124490112"/>
        <c:crosses val="autoZero"/>
        <c:crossBetween val="between"/>
      </c:valAx>
      <c:valAx>
        <c:axId val="176498176"/>
        <c:scaling>
          <c:orientation val="minMax"/>
          <c:min val="-2"/>
        </c:scaling>
        <c:delete val="0"/>
        <c:axPos val="r"/>
        <c:numFmt formatCode="#,##0.0" sourceLinked="0"/>
        <c:majorTickMark val="out"/>
        <c:minorTickMark val="none"/>
        <c:tickLblPos val="nextTo"/>
        <c:crossAx val="176499712"/>
        <c:crosses val="max"/>
        <c:crossBetween val="between"/>
      </c:valAx>
      <c:catAx>
        <c:axId val="176499712"/>
        <c:scaling>
          <c:orientation val="minMax"/>
        </c:scaling>
        <c:delete val="1"/>
        <c:axPos val="b"/>
        <c:majorTickMark val="out"/>
        <c:minorTickMark val="none"/>
        <c:tickLblPos val="nextTo"/>
        <c:crossAx val="176498176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t"/>
      <c:layout>
        <c:manualLayout>
          <c:xMode val="edge"/>
          <c:yMode val="edge"/>
          <c:x val="7.5265669576027056E-3"/>
          <c:y val="1.9161674237455892E-2"/>
          <c:w val="0.97602214223968786"/>
          <c:h val="0.224844932375360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50"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935079367138411E-2"/>
          <c:y val="0.21842090005304882"/>
          <c:w val="0.84766196647165393"/>
          <c:h val="0.659418012440198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Fig. 7'!$B$6</c:f>
              <c:strCache>
                <c:ptCount val="1"/>
                <c:pt idx="0">
                  <c:v>Difference between value added excluding construction and calculated (right-hand scale)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'Data Fig. 7'!$A$7:$A$62</c:f>
              <c:strCache>
                <c:ptCount val="56"/>
                <c:pt idx="0">
                  <c:v>2001Q1</c:v>
                </c:pt>
                <c:pt idx="1">
                  <c:v>2001Q2</c:v>
                </c:pt>
                <c:pt idx="2">
                  <c:v>2001Q3</c:v>
                </c:pt>
                <c:pt idx="3">
                  <c:v>2001Q4</c:v>
                </c:pt>
                <c:pt idx="4">
                  <c:v>2002Q1</c:v>
                </c:pt>
                <c:pt idx="5">
                  <c:v>2002Q2</c:v>
                </c:pt>
                <c:pt idx="6">
                  <c:v>2002Q3</c:v>
                </c:pt>
                <c:pt idx="7">
                  <c:v>2002Q4</c:v>
                </c:pt>
                <c:pt idx="8">
                  <c:v>2003Q1</c:v>
                </c:pt>
                <c:pt idx="9">
                  <c:v>2003Q2</c:v>
                </c:pt>
                <c:pt idx="10">
                  <c:v>2003Q3</c:v>
                </c:pt>
                <c:pt idx="11">
                  <c:v>2003Q4</c:v>
                </c:pt>
                <c:pt idx="12">
                  <c:v>2004Q1</c:v>
                </c:pt>
                <c:pt idx="13">
                  <c:v>2004Q2</c:v>
                </c:pt>
                <c:pt idx="14">
                  <c:v>2004Q3</c:v>
                </c:pt>
                <c:pt idx="15">
                  <c:v>2004Q4</c:v>
                </c:pt>
                <c:pt idx="16">
                  <c:v>2005Q1</c:v>
                </c:pt>
                <c:pt idx="17">
                  <c:v>2005Q2</c:v>
                </c:pt>
                <c:pt idx="18">
                  <c:v>2005Q3</c:v>
                </c:pt>
                <c:pt idx="19">
                  <c:v>2005Q4</c:v>
                </c:pt>
                <c:pt idx="20">
                  <c:v>2006Q1</c:v>
                </c:pt>
                <c:pt idx="21">
                  <c:v>2006Q2</c:v>
                </c:pt>
                <c:pt idx="22">
                  <c:v>2006Q3</c:v>
                </c:pt>
                <c:pt idx="23">
                  <c:v>2006Q4</c:v>
                </c:pt>
                <c:pt idx="24">
                  <c:v>2007Q1</c:v>
                </c:pt>
                <c:pt idx="25">
                  <c:v>2007Q2</c:v>
                </c:pt>
                <c:pt idx="26">
                  <c:v>2007Q3</c:v>
                </c:pt>
                <c:pt idx="27">
                  <c:v>2007Q4</c:v>
                </c:pt>
                <c:pt idx="28">
                  <c:v>2008Q1</c:v>
                </c:pt>
                <c:pt idx="29">
                  <c:v>2008Q2</c:v>
                </c:pt>
                <c:pt idx="30">
                  <c:v>2008Q3</c:v>
                </c:pt>
                <c:pt idx="31">
                  <c:v>2008Q4</c:v>
                </c:pt>
                <c:pt idx="32">
                  <c:v>2009Q1</c:v>
                </c:pt>
                <c:pt idx="33">
                  <c:v>2009Q2</c:v>
                </c:pt>
                <c:pt idx="34">
                  <c:v>2009Q3</c:v>
                </c:pt>
                <c:pt idx="35">
                  <c:v>2009Q4</c:v>
                </c:pt>
                <c:pt idx="36">
                  <c:v>2010Q1</c:v>
                </c:pt>
                <c:pt idx="37">
                  <c:v>2010Q2</c:v>
                </c:pt>
                <c:pt idx="38">
                  <c:v>2010Q3</c:v>
                </c:pt>
                <c:pt idx="39">
                  <c:v>2010Q4</c:v>
                </c:pt>
                <c:pt idx="40">
                  <c:v>2011Q1</c:v>
                </c:pt>
                <c:pt idx="41">
                  <c:v>2011Q2</c:v>
                </c:pt>
                <c:pt idx="42">
                  <c:v>2011Q3</c:v>
                </c:pt>
                <c:pt idx="43">
                  <c:v>2011Q4</c:v>
                </c:pt>
                <c:pt idx="44">
                  <c:v>2012Q1</c:v>
                </c:pt>
                <c:pt idx="45">
                  <c:v>2012Q2</c:v>
                </c:pt>
                <c:pt idx="46">
                  <c:v>2012Q3</c:v>
                </c:pt>
                <c:pt idx="47">
                  <c:v>2012Q4</c:v>
                </c:pt>
                <c:pt idx="48">
                  <c:v>2013Q1</c:v>
                </c:pt>
                <c:pt idx="49">
                  <c:v>2013Q2</c:v>
                </c:pt>
                <c:pt idx="50">
                  <c:v>2013Q3</c:v>
                </c:pt>
                <c:pt idx="51">
                  <c:v>2013Q4</c:v>
                </c:pt>
                <c:pt idx="52">
                  <c:v>2014Q1</c:v>
                </c:pt>
                <c:pt idx="53">
                  <c:v>2014Q2</c:v>
                </c:pt>
                <c:pt idx="54">
                  <c:v>2014Q3</c:v>
                </c:pt>
                <c:pt idx="55">
                  <c:v>2014Q4</c:v>
                </c:pt>
              </c:strCache>
            </c:strRef>
          </c:cat>
          <c:val>
            <c:numRef>
              <c:f>'Data Fig. 7'!$B$7:$B$62</c:f>
              <c:numCache>
                <c:formatCode>0.0</c:formatCode>
                <c:ptCount val="56"/>
                <c:pt idx="0">
                  <c:v>-1.9806388156366594</c:v>
                </c:pt>
                <c:pt idx="1">
                  <c:v>0.17122309143240422</c:v>
                </c:pt>
                <c:pt idx="2">
                  <c:v>-7.7694410529871583E-2</c:v>
                </c:pt>
                <c:pt idx="3">
                  <c:v>8.1596906948533388E-3</c:v>
                </c:pt>
                <c:pt idx="4">
                  <c:v>0.66848255498750397</c:v>
                </c:pt>
                <c:pt idx="5">
                  <c:v>-0.25267701046713942</c:v>
                </c:pt>
                <c:pt idx="6">
                  <c:v>-0.13588413290843704</c:v>
                </c:pt>
                <c:pt idx="7">
                  <c:v>-0.25568700665259403</c:v>
                </c:pt>
                <c:pt idx="8">
                  <c:v>0.48030375816898729</c:v>
                </c:pt>
                <c:pt idx="9">
                  <c:v>0.16890798103055271</c:v>
                </c:pt>
                <c:pt idx="10">
                  <c:v>-0.1661397951207455</c:v>
                </c:pt>
                <c:pt idx="11">
                  <c:v>9.8475620532378905E-2</c:v>
                </c:pt>
                <c:pt idx="12">
                  <c:v>-0.11387820809030114</c:v>
                </c:pt>
                <c:pt idx="13">
                  <c:v>-0.12126898622479843</c:v>
                </c:pt>
                <c:pt idx="14">
                  <c:v>-8.1435898661108563E-2</c:v>
                </c:pt>
                <c:pt idx="15">
                  <c:v>5.829602847067239E-2</c:v>
                </c:pt>
                <c:pt idx="16">
                  <c:v>0.12887883612362483</c:v>
                </c:pt>
                <c:pt idx="17">
                  <c:v>-0.30112808760696108</c:v>
                </c:pt>
                <c:pt idx="18">
                  <c:v>-0.13655046614380328</c:v>
                </c:pt>
                <c:pt idx="19">
                  <c:v>1.5112737354439076E-3</c:v>
                </c:pt>
                <c:pt idx="20">
                  <c:v>-0.93072687420270306</c:v>
                </c:pt>
                <c:pt idx="21">
                  <c:v>-3.9917979329051612E-2</c:v>
                </c:pt>
                <c:pt idx="22">
                  <c:v>3.3344943963298235E-2</c:v>
                </c:pt>
                <c:pt idx="23">
                  <c:v>-0.32690143802431848</c:v>
                </c:pt>
                <c:pt idx="24">
                  <c:v>-0.37820845919813717</c:v>
                </c:pt>
                <c:pt idx="25">
                  <c:v>-0.23081992622260294</c:v>
                </c:pt>
                <c:pt idx="26">
                  <c:v>4.7065302090754102E-3</c:v>
                </c:pt>
                <c:pt idx="27">
                  <c:v>4.0187709293104668E-2</c:v>
                </c:pt>
                <c:pt idx="28">
                  <c:v>0.34605538490090071</c:v>
                </c:pt>
                <c:pt idx="29">
                  <c:v>0.12083140616874211</c:v>
                </c:pt>
                <c:pt idx="30">
                  <c:v>0.40096845279168347</c:v>
                </c:pt>
                <c:pt idx="31">
                  <c:v>1.1337923350330126</c:v>
                </c:pt>
                <c:pt idx="32">
                  <c:v>2.3373111797139181</c:v>
                </c:pt>
                <c:pt idx="33">
                  <c:v>-2.9317621478097688E-2</c:v>
                </c:pt>
                <c:pt idx="34">
                  <c:v>-0.72811623784696522</c:v>
                </c:pt>
                <c:pt idx="35">
                  <c:v>-0.40168026559015413</c:v>
                </c:pt>
                <c:pt idx="36">
                  <c:v>-0.54253234692913654</c:v>
                </c:pt>
                <c:pt idx="37">
                  <c:v>-0.62299581557112571</c:v>
                </c:pt>
                <c:pt idx="38">
                  <c:v>-0.18892224375390843</c:v>
                </c:pt>
                <c:pt idx="39">
                  <c:v>-0.16832243602964425</c:v>
                </c:pt>
                <c:pt idx="40">
                  <c:v>-0.91115301806019566</c:v>
                </c:pt>
                <c:pt idx="41">
                  <c:v>0.20183522904185791</c:v>
                </c:pt>
                <c:pt idx="42">
                  <c:v>1.4602898841364897E-2</c:v>
                </c:pt>
                <c:pt idx="43">
                  <c:v>5.8303190203212729E-2</c:v>
                </c:pt>
                <c:pt idx="44">
                  <c:v>-0.53690910051200635</c:v>
                </c:pt>
                <c:pt idx="45">
                  <c:v>0.14278782621739428</c:v>
                </c:pt>
                <c:pt idx="46">
                  <c:v>-0.10192866230851472</c:v>
                </c:pt>
                <c:pt idx="47">
                  <c:v>0.48577033855700114</c:v>
                </c:pt>
                <c:pt idx="48">
                  <c:v>3.1383527078154838E-2</c:v>
                </c:pt>
                <c:pt idx="49">
                  <c:v>-7.9688339983996492E-2</c:v>
                </c:pt>
                <c:pt idx="50">
                  <c:v>5.711695382613069E-2</c:v>
                </c:pt>
                <c:pt idx="51">
                  <c:v>-8.2537355794021217E-2</c:v>
                </c:pt>
                <c:pt idx="52">
                  <c:v>1.2408783510891142</c:v>
                </c:pt>
                <c:pt idx="53">
                  <c:v>0.29094784755566705</c:v>
                </c:pt>
                <c:pt idx="54">
                  <c:v>-0.16191124771867127</c:v>
                </c:pt>
                <c:pt idx="55">
                  <c:v>0.23869905292648319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484800"/>
        <c:axId val="228902016"/>
      </c:barChart>
      <c:lineChart>
        <c:grouping val="standard"/>
        <c:varyColors val="0"/>
        <c:ser>
          <c:idx val="1"/>
          <c:order val="1"/>
          <c:tx>
            <c:strRef>
              <c:f>'Data Fig. 7'!$C$6</c:f>
              <c:strCache>
                <c:ptCount val="1"/>
                <c:pt idx="0">
                  <c:v>Industrial value added excluding construction, q-o-q growth </c:v>
                </c:pt>
              </c:strCache>
            </c:strRef>
          </c:tx>
          <c:spPr>
            <a:ln>
              <a:solidFill>
                <a:srgbClr val="00388C"/>
              </a:solidFill>
            </a:ln>
          </c:spPr>
          <c:marker>
            <c:symbol val="none"/>
          </c:marker>
          <c:cat>
            <c:strRef>
              <c:f>'Data Fig. 7'!$A$7:$A$62</c:f>
              <c:strCache>
                <c:ptCount val="56"/>
                <c:pt idx="0">
                  <c:v>2001Q1</c:v>
                </c:pt>
                <c:pt idx="1">
                  <c:v>2001Q2</c:v>
                </c:pt>
                <c:pt idx="2">
                  <c:v>2001Q3</c:v>
                </c:pt>
                <c:pt idx="3">
                  <c:v>2001Q4</c:v>
                </c:pt>
                <c:pt idx="4">
                  <c:v>2002Q1</c:v>
                </c:pt>
                <c:pt idx="5">
                  <c:v>2002Q2</c:v>
                </c:pt>
                <c:pt idx="6">
                  <c:v>2002Q3</c:v>
                </c:pt>
                <c:pt idx="7">
                  <c:v>2002Q4</c:v>
                </c:pt>
                <c:pt idx="8">
                  <c:v>2003Q1</c:v>
                </c:pt>
                <c:pt idx="9">
                  <c:v>2003Q2</c:v>
                </c:pt>
                <c:pt idx="10">
                  <c:v>2003Q3</c:v>
                </c:pt>
                <c:pt idx="11">
                  <c:v>2003Q4</c:v>
                </c:pt>
                <c:pt idx="12">
                  <c:v>2004Q1</c:v>
                </c:pt>
                <c:pt idx="13">
                  <c:v>2004Q2</c:v>
                </c:pt>
                <c:pt idx="14">
                  <c:v>2004Q3</c:v>
                </c:pt>
                <c:pt idx="15">
                  <c:v>2004Q4</c:v>
                </c:pt>
                <c:pt idx="16">
                  <c:v>2005Q1</c:v>
                </c:pt>
                <c:pt idx="17">
                  <c:v>2005Q2</c:v>
                </c:pt>
                <c:pt idx="18">
                  <c:v>2005Q3</c:v>
                </c:pt>
                <c:pt idx="19">
                  <c:v>2005Q4</c:v>
                </c:pt>
                <c:pt idx="20">
                  <c:v>2006Q1</c:v>
                </c:pt>
                <c:pt idx="21">
                  <c:v>2006Q2</c:v>
                </c:pt>
                <c:pt idx="22">
                  <c:v>2006Q3</c:v>
                </c:pt>
                <c:pt idx="23">
                  <c:v>2006Q4</c:v>
                </c:pt>
                <c:pt idx="24">
                  <c:v>2007Q1</c:v>
                </c:pt>
                <c:pt idx="25">
                  <c:v>2007Q2</c:v>
                </c:pt>
                <c:pt idx="26">
                  <c:v>2007Q3</c:v>
                </c:pt>
                <c:pt idx="27">
                  <c:v>2007Q4</c:v>
                </c:pt>
                <c:pt idx="28">
                  <c:v>2008Q1</c:v>
                </c:pt>
                <c:pt idx="29">
                  <c:v>2008Q2</c:v>
                </c:pt>
                <c:pt idx="30">
                  <c:v>2008Q3</c:v>
                </c:pt>
                <c:pt idx="31">
                  <c:v>2008Q4</c:v>
                </c:pt>
                <c:pt idx="32">
                  <c:v>2009Q1</c:v>
                </c:pt>
                <c:pt idx="33">
                  <c:v>2009Q2</c:v>
                </c:pt>
                <c:pt idx="34">
                  <c:v>2009Q3</c:v>
                </c:pt>
                <c:pt idx="35">
                  <c:v>2009Q4</c:v>
                </c:pt>
                <c:pt idx="36">
                  <c:v>2010Q1</c:v>
                </c:pt>
                <c:pt idx="37">
                  <c:v>2010Q2</c:v>
                </c:pt>
                <c:pt idx="38">
                  <c:v>2010Q3</c:v>
                </c:pt>
                <c:pt idx="39">
                  <c:v>2010Q4</c:v>
                </c:pt>
                <c:pt idx="40">
                  <c:v>2011Q1</c:v>
                </c:pt>
                <c:pt idx="41">
                  <c:v>2011Q2</c:v>
                </c:pt>
                <c:pt idx="42">
                  <c:v>2011Q3</c:v>
                </c:pt>
                <c:pt idx="43">
                  <c:v>2011Q4</c:v>
                </c:pt>
                <c:pt idx="44">
                  <c:v>2012Q1</c:v>
                </c:pt>
                <c:pt idx="45">
                  <c:v>2012Q2</c:v>
                </c:pt>
                <c:pt idx="46">
                  <c:v>2012Q3</c:v>
                </c:pt>
                <c:pt idx="47">
                  <c:v>2012Q4</c:v>
                </c:pt>
                <c:pt idx="48">
                  <c:v>2013Q1</c:v>
                </c:pt>
                <c:pt idx="49">
                  <c:v>2013Q2</c:v>
                </c:pt>
                <c:pt idx="50">
                  <c:v>2013Q3</c:v>
                </c:pt>
                <c:pt idx="51">
                  <c:v>2013Q4</c:v>
                </c:pt>
                <c:pt idx="52">
                  <c:v>2014Q1</c:v>
                </c:pt>
                <c:pt idx="53">
                  <c:v>2014Q2</c:v>
                </c:pt>
                <c:pt idx="54">
                  <c:v>2014Q3</c:v>
                </c:pt>
                <c:pt idx="55">
                  <c:v>2014Q4</c:v>
                </c:pt>
              </c:strCache>
            </c:strRef>
          </c:cat>
          <c:val>
            <c:numRef>
              <c:f>'Data Fig. 7'!$C$7:$C$62</c:f>
              <c:numCache>
                <c:formatCode>0.0</c:formatCode>
                <c:ptCount val="56"/>
                <c:pt idx="0">
                  <c:v>0.69569963359996656</c:v>
                </c:pt>
                <c:pt idx="1">
                  <c:v>-0.85335590714856746</c:v>
                </c:pt>
                <c:pt idx="2">
                  <c:v>-0.22275684012339481</c:v>
                </c:pt>
                <c:pt idx="3">
                  <c:v>-0.71913802395286996</c:v>
                </c:pt>
                <c:pt idx="4">
                  <c:v>0.34406452217883299</c:v>
                </c:pt>
                <c:pt idx="5">
                  <c:v>0.76543777049047357</c:v>
                </c:pt>
                <c:pt idx="6">
                  <c:v>0.3846500371978312</c:v>
                </c:pt>
                <c:pt idx="7">
                  <c:v>9.2716667522196872E-3</c:v>
                </c:pt>
                <c:pt idx="8">
                  <c:v>0.32528170886831909</c:v>
                </c:pt>
                <c:pt idx="9">
                  <c:v>-0.69225155801712068</c:v>
                </c:pt>
                <c:pt idx="10">
                  <c:v>0.52885815433816319</c:v>
                </c:pt>
                <c:pt idx="11">
                  <c:v>1.4941161869816755</c:v>
                </c:pt>
                <c:pt idx="12">
                  <c:v>0.64069637236243704</c:v>
                </c:pt>
                <c:pt idx="13">
                  <c:v>0.8571918635616349</c:v>
                </c:pt>
                <c:pt idx="14">
                  <c:v>-3.4756279131265E-2</c:v>
                </c:pt>
                <c:pt idx="15">
                  <c:v>-0.1196853936107023</c:v>
                </c:pt>
                <c:pt idx="16">
                  <c:v>0.53144422976709738</c:v>
                </c:pt>
                <c:pt idx="17">
                  <c:v>0.41753301228653061</c:v>
                </c:pt>
                <c:pt idx="18">
                  <c:v>0.93295066064518206</c:v>
                </c:pt>
                <c:pt idx="19">
                  <c:v>0.99676182036563254</c:v>
                </c:pt>
                <c:pt idx="20">
                  <c:v>1.190228614978972</c:v>
                </c:pt>
                <c:pt idx="21">
                  <c:v>1.5738998671050775</c:v>
                </c:pt>
                <c:pt idx="22">
                  <c:v>0.68574774438328046</c:v>
                </c:pt>
                <c:pt idx="23">
                  <c:v>1.1036993134496687</c:v>
                </c:pt>
                <c:pt idx="24">
                  <c:v>0.61500059406156549</c:v>
                </c:pt>
                <c:pt idx="25">
                  <c:v>0.7566125373157595</c:v>
                </c:pt>
                <c:pt idx="26">
                  <c:v>1.2409131108312543</c:v>
                </c:pt>
                <c:pt idx="27">
                  <c:v>0.55673423580944181</c:v>
                </c:pt>
                <c:pt idx="28">
                  <c:v>-0.76218079056227239</c:v>
                </c:pt>
                <c:pt idx="29">
                  <c:v>-0.61340592436898156</c:v>
                </c:pt>
                <c:pt idx="30">
                  <c:v>-1.6475007886220139</c:v>
                </c:pt>
                <c:pt idx="31">
                  <c:v>-5.5173637394040131</c:v>
                </c:pt>
                <c:pt idx="32">
                  <c:v>-8.3594463485066939</c:v>
                </c:pt>
                <c:pt idx="33">
                  <c:v>-0.36079586646964312</c:v>
                </c:pt>
                <c:pt idx="34">
                  <c:v>1.9118093312653128</c:v>
                </c:pt>
                <c:pt idx="35">
                  <c:v>1.290678725769312</c:v>
                </c:pt>
                <c:pt idx="36">
                  <c:v>3.3838334670285297</c:v>
                </c:pt>
                <c:pt idx="37">
                  <c:v>2.165006059532959</c:v>
                </c:pt>
                <c:pt idx="38">
                  <c:v>1.1497955063625831</c:v>
                </c:pt>
                <c:pt idx="39">
                  <c:v>1.6910707077270937</c:v>
                </c:pt>
                <c:pt idx="40">
                  <c:v>0.74169030748680864</c:v>
                </c:pt>
                <c:pt idx="41">
                  <c:v>-0.10021840990480646</c:v>
                </c:pt>
                <c:pt idx="42">
                  <c:v>0.46830015435932459</c:v>
                </c:pt>
                <c:pt idx="43">
                  <c:v>-1.0628093971037256</c:v>
                </c:pt>
                <c:pt idx="44">
                  <c:v>-0.13624191364682847</c:v>
                </c:pt>
                <c:pt idx="45">
                  <c:v>-0.1123812688910264</c:v>
                </c:pt>
                <c:pt idx="46">
                  <c:v>0.11515855550796594</c:v>
                </c:pt>
                <c:pt idx="47">
                  <c:v>-1.6589139203788128</c:v>
                </c:pt>
                <c:pt idx="48">
                  <c:v>-3.1908412816494813E-2</c:v>
                </c:pt>
                <c:pt idx="49">
                  <c:v>0.31951343940996857</c:v>
                </c:pt>
                <c:pt idx="50">
                  <c:v>0.15551502914232795</c:v>
                </c:pt>
                <c:pt idx="51">
                  <c:v>0.61042930022892072</c:v>
                </c:pt>
                <c:pt idx="52">
                  <c:v>1.1618639419553212</c:v>
                </c:pt>
                <c:pt idx="53">
                  <c:v>0.13229728946153596</c:v>
                </c:pt>
                <c:pt idx="54">
                  <c:v>0.15645433734094993</c:v>
                </c:pt>
                <c:pt idx="55">
                  <c:v>0.41252034805572269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Fig. 7'!$D$6</c:f>
              <c:strCache>
                <c:ptCount val="1"/>
                <c:pt idx="0">
                  <c:v>Industrial value added excluding construction (calculated), q-o-q growth </c:v>
                </c:pt>
              </c:strCache>
            </c:strRef>
          </c:tx>
          <c:spPr>
            <a:ln>
              <a:solidFill>
                <a:srgbClr val="00B0EA"/>
              </a:solidFill>
            </a:ln>
          </c:spPr>
          <c:marker>
            <c:symbol val="none"/>
          </c:marker>
          <c:cat>
            <c:strRef>
              <c:f>'Data Fig. 7'!$A$7:$A$62</c:f>
              <c:strCache>
                <c:ptCount val="56"/>
                <c:pt idx="0">
                  <c:v>2001Q1</c:v>
                </c:pt>
                <c:pt idx="1">
                  <c:v>2001Q2</c:v>
                </c:pt>
                <c:pt idx="2">
                  <c:v>2001Q3</c:v>
                </c:pt>
                <c:pt idx="3">
                  <c:v>2001Q4</c:v>
                </c:pt>
                <c:pt idx="4">
                  <c:v>2002Q1</c:v>
                </c:pt>
                <c:pt idx="5">
                  <c:v>2002Q2</c:v>
                </c:pt>
                <c:pt idx="6">
                  <c:v>2002Q3</c:v>
                </c:pt>
                <c:pt idx="7">
                  <c:v>2002Q4</c:v>
                </c:pt>
                <c:pt idx="8">
                  <c:v>2003Q1</c:v>
                </c:pt>
                <c:pt idx="9">
                  <c:v>2003Q2</c:v>
                </c:pt>
                <c:pt idx="10">
                  <c:v>2003Q3</c:v>
                </c:pt>
                <c:pt idx="11">
                  <c:v>2003Q4</c:v>
                </c:pt>
                <c:pt idx="12">
                  <c:v>2004Q1</c:v>
                </c:pt>
                <c:pt idx="13">
                  <c:v>2004Q2</c:v>
                </c:pt>
                <c:pt idx="14">
                  <c:v>2004Q3</c:v>
                </c:pt>
                <c:pt idx="15">
                  <c:v>2004Q4</c:v>
                </c:pt>
                <c:pt idx="16">
                  <c:v>2005Q1</c:v>
                </c:pt>
                <c:pt idx="17">
                  <c:v>2005Q2</c:v>
                </c:pt>
                <c:pt idx="18">
                  <c:v>2005Q3</c:v>
                </c:pt>
                <c:pt idx="19">
                  <c:v>2005Q4</c:v>
                </c:pt>
                <c:pt idx="20">
                  <c:v>2006Q1</c:v>
                </c:pt>
                <c:pt idx="21">
                  <c:v>2006Q2</c:v>
                </c:pt>
                <c:pt idx="22">
                  <c:v>2006Q3</c:v>
                </c:pt>
                <c:pt idx="23">
                  <c:v>2006Q4</c:v>
                </c:pt>
                <c:pt idx="24">
                  <c:v>2007Q1</c:v>
                </c:pt>
                <c:pt idx="25">
                  <c:v>2007Q2</c:v>
                </c:pt>
                <c:pt idx="26">
                  <c:v>2007Q3</c:v>
                </c:pt>
                <c:pt idx="27">
                  <c:v>2007Q4</c:v>
                </c:pt>
                <c:pt idx="28">
                  <c:v>2008Q1</c:v>
                </c:pt>
                <c:pt idx="29">
                  <c:v>2008Q2</c:v>
                </c:pt>
                <c:pt idx="30">
                  <c:v>2008Q3</c:v>
                </c:pt>
                <c:pt idx="31">
                  <c:v>2008Q4</c:v>
                </c:pt>
                <c:pt idx="32">
                  <c:v>2009Q1</c:v>
                </c:pt>
                <c:pt idx="33">
                  <c:v>2009Q2</c:v>
                </c:pt>
                <c:pt idx="34">
                  <c:v>2009Q3</c:v>
                </c:pt>
                <c:pt idx="35">
                  <c:v>2009Q4</c:v>
                </c:pt>
                <c:pt idx="36">
                  <c:v>2010Q1</c:v>
                </c:pt>
                <c:pt idx="37">
                  <c:v>2010Q2</c:v>
                </c:pt>
                <c:pt idx="38">
                  <c:v>2010Q3</c:v>
                </c:pt>
                <c:pt idx="39">
                  <c:v>2010Q4</c:v>
                </c:pt>
                <c:pt idx="40">
                  <c:v>2011Q1</c:v>
                </c:pt>
                <c:pt idx="41">
                  <c:v>2011Q2</c:v>
                </c:pt>
                <c:pt idx="42">
                  <c:v>2011Q3</c:v>
                </c:pt>
                <c:pt idx="43">
                  <c:v>2011Q4</c:v>
                </c:pt>
                <c:pt idx="44">
                  <c:v>2012Q1</c:v>
                </c:pt>
                <c:pt idx="45">
                  <c:v>2012Q2</c:v>
                </c:pt>
                <c:pt idx="46">
                  <c:v>2012Q3</c:v>
                </c:pt>
                <c:pt idx="47">
                  <c:v>2012Q4</c:v>
                </c:pt>
                <c:pt idx="48">
                  <c:v>2013Q1</c:v>
                </c:pt>
                <c:pt idx="49">
                  <c:v>2013Q2</c:v>
                </c:pt>
                <c:pt idx="50">
                  <c:v>2013Q3</c:v>
                </c:pt>
                <c:pt idx="51">
                  <c:v>2013Q4</c:v>
                </c:pt>
                <c:pt idx="52">
                  <c:v>2014Q1</c:v>
                </c:pt>
                <c:pt idx="53">
                  <c:v>2014Q2</c:v>
                </c:pt>
                <c:pt idx="54">
                  <c:v>2014Q3</c:v>
                </c:pt>
                <c:pt idx="55">
                  <c:v>2014Q4</c:v>
                </c:pt>
              </c:strCache>
            </c:strRef>
          </c:cat>
          <c:val>
            <c:numRef>
              <c:f>'Data Fig. 7'!$D$7:$D$62</c:f>
              <c:numCache>
                <c:formatCode>0.0</c:formatCode>
                <c:ptCount val="56"/>
                <c:pt idx="0">
                  <c:v>2.676338449236626</c:v>
                </c:pt>
                <c:pt idx="1">
                  <c:v>-1.0245789985809717</c:v>
                </c:pt>
                <c:pt idx="2">
                  <c:v>-0.14506242959352322</c:v>
                </c:pt>
                <c:pt idx="3">
                  <c:v>-0.7272977146477233</c:v>
                </c:pt>
                <c:pt idx="4">
                  <c:v>-0.32441803280867099</c:v>
                </c:pt>
                <c:pt idx="5">
                  <c:v>1.018114780957613</c:v>
                </c:pt>
                <c:pt idx="6">
                  <c:v>0.52053417010626823</c:v>
                </c:pt>
                <c:pt idx="7">
                  <c:v>0.26495867340481372</c:v>
                </c:pt>
                <c:pt idx="8">
                  <c:v>-0.15502204930066821</c:v>
                </c:pt>
                <c:pt idx="9">
                  <c:v>-0.86115953904767339</c:v>
                </c:pt>
                <c:pt idx="10">
                  <c:v>0.69499794945890869</c:v>
                </c:pt>
                <c:pt idx="11">
                  <c:v>1.3956405664492966</c:v>
                </c:pt>
                <c:pt idx="12">
                  <c:v>0.75457458045273818</c:v>
                </c:pt>
                <c:pt idx="13">
                  <c:v>0.97846084978643333</c:v>
                </c:pt>
                <c:pt idx="14">
                  <c:v>4.6679619529843563E-2</c:v>
                </c:pt>
                <c:pt idx="15">
                  <c:v>-0.17798142208137469</c:v>
                </c:pt>
                <c:pt idx="16">
                  <c:v>0.40256539364347255</c:v>
                </c:pt>
                <c:pt idx="17">
                  <c:v>0.71866109989349169</c:v>
                </c:pt>
                <c:pt idx="18">
                  <c:v>1.0695011267889853</c:v>
                </c:pt>
                <c:pt idx="19">
                  <c:v>0.99525054663018864</c:v>
                </c:pt>
                <c:pt idx="20">
                  <c:v>2.1209554891816751</c:v>
                </c:pt>
                <c:pt idx="21">
                  <c:v>1.6138178464341291</c:v>
                </c:pt>
                <c:pt idx="22">
                  <c:v>0.65240280041998222</c:v>
                </c:pt>
                <c:pt idx="23">
                  <c:v>1.4306007514739871</c:v>
                </c:pt>
                <c:pt idx="24">
                  <c:v>0.99320905325970266</c:v>
                </c:pt>
                <c:pt idx="25">
                  <c:v>0.98743246353836245</c:v>
                </c:pt>
                <c:pt idx="26">
                  <c:v>1.2362065806221789</c:v>
                </c:pt>
                <c:pt idx="27">
                  <c:v>0.51654652651633715</c:v>
                </c:pt>
                <c:pt idx="28">
                  <c:v>-1.1082361754631731</c:v>
                </c:pt>
                <c:pt idx="29">
                  <c:v>-0.73423733053772366</c:v>
                </c:pt>
                <c:pt idx="30">
                  <c:v>-2.0484692414136974</c:v>
                </c:pt>
                <c:pt idx="31">
                  <c:v>-6.6511560744370257</c:v>
                </c:pt>
                <c:pt idx="32">
                  <c:v>-10.696757528220612</c:v>
                </c:pt>
                <c:pt idx="33">
                  <c:v>-0.33147824499154543</c:v>
                </c:pt>
                <c:pt idx="34">
                  <c:v>2.639925569112278</c:v>
                </c:pt>
                <c:pt idx="35">
                  <c:v>1.6923589913594661</c:v>
                </c:pt>
                <c:pt idx="36">
                  <c:v>3.9263658139576663</c:v>
                </c:pt>
                <c:pt idx="37">
                  <c:v>2.7880018751040847</c:v>
                </c:pt>
                <c:pt idx="38">
                  <c:v>1.3387177501164915</c:v>
                </c:pt>
                <c:pt idx="39">
                  <c:v>1.8593931437567379</c:v>
                </c:pt>
                <c:pt idx="40">
                  <c:v>1.6528433255470043</c:v>
                </c:pt>
                <c:pt idx="41">
                  <c:v>-0.30205363894666437</c:v>
                </c:pt>
                <c:pt idx="42">
                  <c:v>0.4536972555179597</c:v>
                </c:pt>
                <c:pt idx="43">
                  <c:v>-1.1211125873069383</c:v>
                </c:pt>
                <c:pt idx="44">
                  <c:v>0.40066718686517788</c:v>
                </c:pt>
                <c:pt idx="45">
                  <c:v>-0.25516909510842067</c:v>
                </c:pt>
                <c:pt idx="46">
                  <c:v>0.21708721781648066</c:v>
                </c:pt>
                <c:pt idx="47">
                  <c:v>-2.1446842589358139</c:v>
                </c:pt>
                <c:pt idx="48">
                  <c:v>-6.3291939894649651E-2</c:v>
                </c:pt>
                <c:pt idx="49">
                  <c:v>0.39920177939396506</c:v>
                </c:pt>
                <c:pt idx="50">
                  <c:v>9.8398075316197264E-2</c:v>
                </c:pt>
                <c:pt idx="51">
                  <c:v>0.69296665602294194</c:v>
                </c:pt>
                <c:pt idx="52">
                  <c:v>-7.9014409133792984E-2</c:v>
                </c:pt>
                <c:pt idx="53">
                  <c:v>-0.15865055809413109</c:v>
                </c:pt>
                <c:pt idx="54">
                  <c:v>0.3183655850596212</c:v>
                </c:pt>
                <c:pt idx="55">
                  <c:v>0.17382129512923949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78976"/>
        <c:axId val="228480512"/>
      </c:lineChart>
      <c:catAx>
        <c:axId val="228478976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majorTickMark val="out"/>
        <c:minorTickMark val="none"/>
        <c:tickLblPos val="low"/>
        <c:crossAx val="228480512"/>
        <c:crosses val="autoZero"/>
        <c:auto val="1"/>
        <c:lblAlgn val="ctr"/>
        <c:lblOffset val="100"/>
        <c:tickLblSkip val="8"/>
        <c:tickMarkSkip val="4"/>
        <c:noMultiLvlLbl val="0"/>
      </c:catAx>
      <c:valAx>
        <c:axId val="228480512"/>
        <c:scaling>
          <c:orientation val="minMax"/>
          <c:max val="4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crossAx val="228478976"/>
        <c:crosses val="autoZero"/>
        <c:crossBetween val="between"/>
      </c:valAx>
      <c:valAx>
        <c:axId val="228902016"/>
        <c:scaling>
          <c:orientation val="minMax"/>
          <c:max val="2.4"/>
          <c:min val="-2.4"/>
        </c:scaling>
        <c:delete val="0"/>
        <c:axPos val="r"/>
        <c:numFmt formatCode="0.0" sourceLinked="1"/>
        <c:majorTickMark val="out"/>
        <c:minorTickMark val="none"/>
        <c:tickLblPos val="nextTo"/>
        <c:crossAx val="229484800"/>
        <c:crosses val="max"/>
        <c:crossBetween val="between"/>
        <c:majorUnit val="0.60000000000000009"/>
      </c:valAx>
      <c:catAx>
        <c:axId val="229484800"/>
        <c:scaling>
          <c:orientation val="minMax"/>
        </c:scaling>
        <c:delete val="1"/>
        <c:axPos val="b"/>
        <c:majorTickMark val="out"/>
        <c:minorTickMark val="none"/>
        <c:tickLblPos val="nextTo"/>
        <c:crossAx val="22890201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9812078679621387E-2"/>
          <c:y val="2.3426057892490994E-2"/>
          <c:w val="0.95598265208611688"/>
          <c:h val="0.1621731386438894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50"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'Data Fig. 8'!$D$6</c:f>
              <c:strCache>
                <c:ptCount val="1"/>
                <c:pt idx="0">
                  <c:v>Prices</c:v>
                </c:pt>
              </c:strCache>
            </c:strRef>
          </c:tx>
          <c:invertIfNegative val="0"/>
          <c:cat>
            <c:strRef>
              <c:f>'Data Fig. 8'!$A$7:$A$62</c:f>
              <c:strCache>
                <c:ptCount val="56"/>
                <c:pt idx="0">
                  <c:v>2001Q1</c:v>
                </c:pt>
                <c:pt idx="1">
                  <c:v>2001Q2</c:v>
                </c:pt>
                <c:pt idx="2">
                  <c:v>2001Q3</c:v>
                </c:pt>
                <c:pt idx="3">
                  <c:v>2001Q4</c:v>
                </c:pt>
                <c:pt idx="4">
                  <c:v>2002Q1</c:v>
                </c:pt>
                <c:pt idx="5">
                  <c:v>2002Q2</c:v>
                </c:pt>
                <c:pt idx="6">
                  <c:v>2002Q3</c:v>
                </c:pt>
                <c:pt idx="7">
                  <c:v>2002Q4</c:v>
                </c:pt>
                <c:pt idx="8">
                  <c:v>2003Q1</c:v>
                </c:pt>
                <c:pt idx="9">
                  <c:v>2003Q2</c:v>
                </c:pt>
                <c:pt idx="10">
                  <c:v>2003Q3</c:v>
                </c:pt>
                <c:pt idx="11">
                  <c:v>2003Q4</c:v>
                </c:pt>
                <c:pt idx="12">
                  <c:v>2004Q1</c:v>
                </c:pt>
                <c:pt idx="13">
                  <c:v>2004Q2</c:v>
                </c:pt>
                <c:pt idx="14">
                  <c:v>2004Q3</c:v>
                </c:pt>
                <c:pt idx="15">
                  <c:v>2004Q4</c:v>
                </c:pt>
                <c:pt idx="16">
                  <c:v>2005Q1</c:v>
                </c:pt>
                <c:pt idx="17">
                  <c:v>2005Q2</c:v>
                </c:pt>
                <c:pt idx="18">
                  <c:v>2005Q3</c:v>
                </c:pt>
                <c:pt idx="19">
                  <c:v>2005Q4</c:v>
                </c:pt>
                <c:pt idx="20">
                  <c:v>2006Q1</c:v>
                </c:pt>
                <c:pt idx="21">
                  <c:v>2006Q2</c:v>
                </c:pt>
                <c:pt idx="22">
                  <c:v>2006Q3</c:v>
                </c:pt>
                <c:pt idx="23">
                  <c:v>2006Q4</c:v>
                </c:pt>
                <c:pt idx="24">
                  <c:v>2007Q1</c:v>
                </c:pt>
                <c:pt idx="25">
                  <c:v>2007Q2</c:v>
                </c:pt>
                <c:pt idx="26">
                  <c:v>2007Q3</c:v>
                </c:pt>
                <c:pt idx="27">
                  <c:v>2007Q4</c:v>
                </c:pt>
                <c:pt idx="28">
                  <c:v>2008Q1</c:v>
                </c:pt>
                <c:pt idx="29">
                  <c:v>2008Q2</c:v>
                </c:pt>
                <c:pt idx="30">
                  <c:v>2008Q3</c:v>
                </c:pt>
                <c:pt idx="31">
                  <c:v>2008Q4</c:v>
                </c:pt>
                <c:pt idx="32">
                  <c:v>2009Q1</c:v>
                </c:pt>
                <c:pt idx="33">
                  <c:v>2009Q2</c:v>
                </c:pt>
                <c:pt idx="34">
                  <c:v>2009Q3</c:v>
                </c:pt>
                <c:pt idx="35">
                  <c:v>2009Q4</c:v>
                </c:pt>
                <c:pt idx="36">
                  <c:v>2010Q1</c:v>
                </c:pt>
                <c:pt idx="37">
                  <c:v>2010Q2</c:v>
                </c:pt>
                <c:pt idx="38">
                  <c:v>2010Q3</c:v>
                </c:pt>
                <c:pt idx="39">
                  <c:v>2010Q4</c:v>
                </c:pt>
                <c:pt idx="40">
                  <c:v>2011Q1</c:v>
                </c:pt>
                <c:pt idx="41">
                  <c:v>2011Q2</c:v>
                </c:pt>
                <c:pt idx="42">
                  <c:v>2011Q3</c:v>
                </c:pt>
                <c:pt idx="43">
                  <c:v>2011Q4</c:v>
                </c:pt>
                <c:pt idx="44">
                  <c:v>2012Q1</c:v>
                </c:pt>
                <c:pt idx="45">
                  <c:v>2012Q2</c:v>
                </c:pt>
                <c:pt idx="46">
                  <c:v>2012Q3</c:v>
                </c:pt>
                <c:pt idx="47">
                  <c:v>2012Q4</c:v>
                </c:pt>
                <c:pt idx="48">
                  <c:v>2013Q1</c:v>
                </c:pt>
                <c:pt idx="49">
                  <c:v>2013Q2</c:v>
                </c:pt>
                <c:pt idx="50">
                  <c:v>2013Q3</c:v>
                </c:pt>
                <c:pt idx="51">
                  <c:v>2013Q4</c:v>
                </c:pt>
                <c:pt idx="52">
                  <c:v>2014Q1</c:v>
                </c:pt>
                <c:pt idx="53">
                  <c:v>2014Q2</c:v>
                </c:pt>
                <c:pt idx="54">
                  <c:v>2014Q3</c:v>
                </c:pt>
                <c:pt idx="55">
                  <c:v>2014Q4</c:v>
                </c:pt>
              </c:strCache>
            </c:strRef>
          </c:cat>
          <c:val>
            <c:numRef>
              <c:f>'Data Fig. 8'!$D$7:$D$62</c:f>
              <c:numCache>
                <c:formatCode>0.0</c:formatCode>
                <c:ptCount val="56"/>
                <c:pt idx="0">
                  <c:v>2.2370655616716695</c:v>
                </c:pt>
                <c:pt idx="1">
                  <c:v>0.35689679481052394</c:v>
                </c:pt>
                <c:pt idx="2">
                  <c:v>0.99553843951450949</c:v>
                </c:pt>
                <c:pt idx="3">
                  <c:v>0.52290849838041442</c:v>
                </c:pt>
                <c:pt idx="4">
                  <c:v>-1.1157593215955997</c:v>
                </c:pt>
                <c:pt idx="5">
                  <c:v>0.6323439160689226</c:v>
                </c:pt>
                <c:pt idx="6">
                  <c:v>-0.21335913054152389</c:v>
                </c:pt>
                <c:pt idx="7">
                  <c:v>1.1107272540516799</c:v>
                </c:pt>
                <c:pt idx="8">
                  <c:v>-0.38273818438552265</c:v>
                </c:pt>
                <c:pt idx="9">
                  <c:v>-4.9973172908768237E-2</c:v>
                </c:pt>
                <c:pt idx="10">
                  <c:v>-0.3089700167356213</c:v>
                </c:pt>
                <c:pt idx="11">
                  <c:v>0.44014749043079782</c:v>
                </c:pt>
                <c:pt idx="12">
                  <c:v>0.77157134949816797</c:v>
                </c:pt>
                <c:pt idx="13">
                  <c:v>-0.84422399008994287</c:v>
                </c:pt>
                <c:pt idx="14">
                  <c:v>-1.0567892647705968E-2</c:v>
                </c:pt>
                <c:pt idx="15">
                  <c:v>-0.26265740274752369</c:v>
                </c:pt>
                <c:pt idx="16">
                  <c:v>0.93136786040299846</c:v>
                </c:pt>
                <c:pt idx="17">
                  <c:v>-0.57246357654614499</c:v>
                </c:pt>
                <c:pt idx="18">
                  <c:v>0.81028956469730851</c:v>
                </c:pt>
                <c:pt idx="19">
                  <c:v>9.6850416481908397E-2</c:v>
                </c:pt>
                <c:pt idx="20">
                  <c:v>0.26340974240879333</c:v>
                </c:pt>
                <c:pt idx="21">
                  <c:v>0.70497812853738129</c:v>
                </c:pt>
                <c:pt idx="22">
                  <c:v>0.49183679978053174</c:v>
                </c:pt>
                <c:pt idx="23">
                  <c:v>0.36019234404061073</c:v>
                </c:pt>
                <c:pt idx="24">
                  <c:v>-1.0970668877555267</c:v>
                </c:pt>
                <c:pt idx="25">
                  <c:v>0.93030865520093986</c:v>
                </c:pt>
                <c:pt idx="26">
                  <c:v>0.65543028285739435</c:v>
                </c:pt>
                <c:pt idx="27">
                  <c:v>-0.15630291609929348</c:v>
                </c:pt>
                <c:pt idx="28">
                  <c:v>-1.3665934359678222</c:v>
                </c:pt>
                <c:pt idx="29">
                  <c:v>-1.2770897098610234</c:v>
                </c:pt>
                <c:pt idx="30">
                  <c:v>0.46794725045544716</c:v>
                </c:pt>
                <c:pt idx="31">
                  <c:v>0.47086348931792976</c:v>
                </c:pt>
                <c:pt idx="32">
                  <c:v>-0.66884815075228765</c:v>
                </c:pt>
                <c:pt idx="33">
                  <c:v>0.41060780739848868</c:v>
                </c:pt>
                <c:pt idx="34">
                  <c:v>-0.13647572815558284</c:v>
                </c:pt>
                <c:pt idx="35">
                  <c:v>0.16497639197849967</c:v>
                </c:pt>
                <c:pt idx="36">
                  <c:v>2.1297692656935041</c:v>
                </c:pt>
                <c:pt idx="37">
                  <c:v>0.41629906896984981</c:v>
                </c:pt>
                <c:pt idx="38">
                  <c:v>0.32259939063361553</c:v>
                </c:pt>
                <c:pt idx="39">
                  <c:v>-0.84695888688610665</c:v>
                </c:pt>
                <c:pt idx="40">
                  <c:v>0.95767549211354108</c:v>
                </c:pt>
                <c:pt idx="41">
                  <c:v>-0.56564288788749639</c:v>
                </c:pt>
                <c:pt idx="42">
                  <c:v>1.0681915676227671</c:v>
                </c:pt>
                <c:pt idx="43">
                  <c:v>0.14220953799021219</c:v>
                </c:pt>
                <c:pt idx="44">
                  <c:v>0.66099668768286879</c:v>
                </c:pt>
                <c:pt idx="45">
                  <c:v>0.63282776561278675</c:v>
                </c:pt>
                <c:pt idx="46">
                  <c:v>0.77066253115886107</c:v>
                </c:pt>
                <c:pt idx="47">
                  <c:v>-0.90850038287944024</c:v>
                </c:pt>
                <c:pt idx="48">
                  <c:v>-0.44850875318074301</c:v>
                </c:pt>
                <c:pt idx="49">
                  <c:v>0.17731516398449276</c:v>
                </c:pt>
                <c:pt idx="50">
                  <c:v>-0.26949937708806715</c:v>
                </c:pt>
                <c:pt idx="51">
                  <c:v>0.210286017286343</c:v>
                </c:pt>
                <c:pt idx="52">
                  <c:v>0.23369476878746243</c:v>
                </c:pt>
                <c:pt idx="53">
                  <c:v>-0.93009357238310608</c:v>
                </c:pt>
                <c:pt idx="54">
                  <c:v>0.39476618875948777</c:v>
                </c:pt>
                <c:pt idx="55">
                  <c:v>-3.5045738085326406E-2</c:v>
                </c:pt>
              </c:numCache>
            </c:numRef>
          </c:val>
        </c:ser>
        <c:ser>
          <c:idx val="0"/>
          <c:order val="1"/>
          <c:tx>
            <c:strRef>
              <c:f>'Data Fig. 8'!$B$6</c:f>
              <c:strCache>
                <c:ptCount val="1"/>
                <c:pt idx="0">
                  <c:v>Seasonal adjustment</c:v>
                </c:pt>
              </c:strCache>
            </c:strRef>
          </c:tx>
          <c:invertIfNegative val="0"/>
          <c:cat>
            <c:strRef>
              <c:f>'Data Fig. 8'!$A$7:$A$62</c:f>
              <c:strCache>
                <c:ptCount val="56"/>
                <c:pt idx="0">
                  <c:v>2001Q1</c:v>
                </c:pt>
                <c:pt idx="1">
                  <c:v>2001Q2</c:v>
                </c:pt>
                <c:pt idx="2">
                  <c:v>2001Q3</c:v>
                </c:pt>
                <c:pt idx="3">
                  <c:v>2001Q4</c:v>
                </c:pt>
                <c:pt idx="4">
                  <c:v>2002Q1</c:v>
                </c:pt>
                <c:pt idx="5">
                  <c:v>2002Q2</c:v>
                </c:pt>
                <c:pt idx="6">
                  <c:v>2002Q3</c:v>
                </c:pt>
                <c:pt idx="7">
                  <c:v>2002Q4</c:v>
                </c:pt>
                <c:pt idx="8">
                  <c:v>2003Q1</c:v>
                </c:pt>
                <c:pt idx="9">
                  <c:v>2003Q2</c:v>
                </c:pt>
                <c:pt idx="10">
                  <c:v>2003Q3</c:v>
                </c:pt>
                <c:pt idx="11">
                  <c:v>2003Q4</c:v>
                </c:pt>
                <c:pt idx="12">
                  <c:v>2004Q1</c:v>
                </c:pt>
                <c:pt idx="13">
                  <c:v>2004Q2</c:v>
                </c:pt>
                <c:pt idx="14">
                  <c:v>2004Q3</c:v>
                </c:pt>
                <c:pt idx="15">
                  <c:v>2004Q4</c:v>
                </c:pt>
                <c:pt idx="16">
                  <c:v>2005Q1</c:v>
                </c:pt>
                <c:pt idx="17">
                  <c:v>2005Q2</c:v>
                </c:pt>
                <c:pt idx="18">
                  <c:v>2005Q3</c:v>
                </c:pt>
                <c:pt idx="19">
                  <c:v>2005Q4</c:v>
                </c:pt>
                <c:pt idx="20">
                  <c:v>2006Q1</c:v>
                </c:pt>
                <c:pt idx="21">
                  <c:v>2006Q2</c:v>
                </c:pt>
                <c:pt idx="22">
                  <c:v>2006Q3</c:v>
                </c:pt>
                <c:pt idx="23">
                  <c:v>2006Q4</c:v>
                </c:pt>
                <c:pt idx="24">
                  <c:v>2007Q1</c:v>
                </c:pt>
                <c:pt idx="25">
                  <c:v>2007Q2</c:v>
                </c:pt>
                <c:pt idx="26">
                  <c:v>2007Q3</c:v>
                </c:pt>
                <c:pt idx="27">
                  <c:v>2007Q4</c:v>
                </c:pt>
                <c:pt idx="28">
                  <c:v>2008Q1</c:v>
                </c:pt>
                <c:pt idx="29">
                  <c:v>2008Q2</c:v>
                </c:pt>
                <c:pt idx="30">
                  <c:v>2008Q3</c:v>
                </c:pt>
                <c:pt idx="31">
                  <c:v>2008Q4</c:v>
                </c:pt>
                <c:pt idx="32">
                  <c:v>2009Q1</c:v>
                </c:pt>
                <c:pt idx="33">
                  <c:v>2009Q2</c:v>
                </c:pt>
                <c:pt idx="34">
                  <c:v>2009Q3</c:v>
                </c:pt>
                <c:pt idx="35">
                  <c:v>2009Q4</c:v>
                </c:pt>
                <c:pt idx="36">
                  <c:v>2010Q1</c:v>
                </c:pt>
                <c:pt idx="37">
                  <c:v>2010Q2</c:v>
                </c:pt>
                <c:pt idx="38">
                  <c:v>2010Q3</c:v>
                </c:pt>
                <c:pt idx="39">
                  <c:v>2010Q4</c:v>
                </c:pt>
                <c:pt idx="40">
                  <c:v>2011Q1</c:v>
                </c:pt>
                <c:pt idx="41">
                  <c:v>2011Q2</c:v>
                </c:pt>
                <c:pt idx="42">
                  <c:v>2011Q3</c:v>
                </c:pt>
                <c:pt idx="43">
                  <c:v>2011Q4</c:v>
                </c:pt>
                <c:pt idx="44">
                  <c:v>2012Q1</c:v>
                </c:pt>
                <c:pt idx="45">
                  <c:v>2012Q2</c:v>
                </c:pt>
                <c:pt idx="46">
                  <c:v>2012Q3</c:v>
                </c:pt>
                <c:pt idx="47">
                  <c:v>2012Q4</c:v>
                </c:pt>
                <c:pt idx="48">
                  <c:v>2013Q1</c:v>
                </c:pt>
                <c:pt idx="49">
                  <c:v>2013Q2</c:v>
                </c:pt>
                <c:pt idx="50">
                  <c:v>2013Q3</c:v>
                </c:pt>
                <c:pt idx="51">
                  <c:v>2013Q4</c:v>
                </c:pt>
                <c:pt idx="52">
                  <c:v>2014Q1</c:v>
                </c:pt>
                <c:pt idx="53">
                  <c:v>2014Q2</c:v>
                </c:pt>
                <c:pt idx="54">
                  <c:v>2014Q3</c:v>
                </c:pt>
                <c:pt idx="55">
                  <c:v>2014Q4</c:v>
                </c:pt>
              </c:strCache>
            </c:strRef>
          </c:cat>
          <c:val>
            <c:numRef>
              <c:f>'Data Fig. 8'!$B$7:$B$62</c:f>
              <c:numCache>
                <c:formatCode>0.0</c:formatCode>
                <c:ptCount val="56"/>
                <c:pt idx="0">
                  <c:v>0.56023341379239922</c:v>
                </c:pt>
                <c:pt idx="1">
                  <c:v>-0.50870348306905067</c:v>
                </c:pt>
                <c:pt idx="2">
                  <c:v>-0.5476307933382496</c:v>
                </c:pt>
                <c:pt idx="3">
                  <c:v>0.44556439822450722</c:v>
                </c:pt>
                <c:pt idx="4">
                  <c:v>0.23453601583798278</c:v>
                </c:pt>
                <c:pt idx="5">
                  <c:v>-0.46133946826321104</c:v>
                </c:pt>
                <c:pt idx="6">
                  <c:v>0.65401980262271842</c:v>
                </c:pt>
                <c:pt idx="7">
                  <c:v>-0.37819465337382008</c:v>
                </c:pt>
                <c:pt idx="8">
                  <c:v>-0.3985660188537965</c:v>
                </c:pt>
                <c:pt idx="9">
                  <c:v>0.36321546102490165</c:v>
                </c:pt>
                <c:pt idx="10">
                  <c:v>0.72764934048841212</c:v>
                </c:pt>
                <c:pt idx="11">
                  <c:v>-0.70693129302965563</c:v>
                </c:pt>
                <c:pt idx="12">
                  <c:v>-0.35727369965610212</c:v>
                </c:pt>
                <c:pt idx="13">
                  <c:v>0.97881975327556159</c:v>
                </c:pt>
                <c:pt idx="14">
                  <c:v>-1.4754450214260473E-2</c:v>
                </c:pt>
                <c:pt idx="15">
                  <c:v>9.8786685399854246E-2</c:v>
                </c:pt>
                <c:pt idx="16">
                  <c:v>-0.65794673014698546</c:v>
                </c:pt>
                <c:pt idx="17">
                  <c:v>0.72761384437256549</c:v>
                </c:pt>
                <c:pt idx="18">
                  <c:v>-0.29579836363591294</c:v>
                </c:pt>
                <c:pt idx="19">
                  <c:v>-0.55244952457527141</c:v>
                </c:pt>
                <c:pt idx="20">
                  <c:v>0.99038273675617905</c:v>
                </c:pt>
                <c:pt idx="21">
                  <c:v>-0.74184868030318096</c:v>
                </c:pt>
                <c:pt idx="22">
                  <c:v>-0.45829068462370781</c:v>
                </c:pt>
                <c:pt idx="23">
                  <c:v>-9.2602285534448825E-2</c:v>
                </c:pt>
                <c:pt idx="24">
                  <c:v>0.95897205119888085</c:v>
                </c:pt>
                <c:pt idx="25">
                  <c:v>-0.59405976825070983</c:v>
                </c:pt>
                <c:pt idx="26">
                  <c:v>-0.41878797906391707</c:v>
                </c:pt>
                <c:pt idx="27">
                  <c:v>0.31433082949516855</c:v>
                </c:pt>
                <c:pt idx="28">
                  <c:v>-0.61070510148855117</c:v>
                </c:pt>
                <c:pt idx="29">
                  <c:v>1.5274155326118755</c:v>
                </c:pt>
                <c:pt idx="30">
                  <c:v>-0.13363983704868243</c:v>
                </c:pt>
                <c:pt idx="31">
                  <c:v>-0.30285848106487201</c:v>
                </c:pt>
                <c:pt idx="32">
                  <c:v>-0.6479796455861937</c:v>
                </c:pt>
                <c:pt idx="33">
                  <c:v>0.44566399625349806</c:v>
                </c:pt>
                <c:pt idx="34">
                  <c:v>0.49813831708982459</c:v>
                </c:pt>
                <c:pt idx="35">
                  <c:v>0.30614819174745733</c:v>
                </c:pt>
                <c:pt idx="36">
                  <c:v>-0.29267329409092824</c:v>
                </c:pt>
                <c:pt idx="37">
                  <c:v>-0.44711096991441046</c:v>
                </c:pt>
                <c:pt idx="38">
                  <c:v>0.15609113503884942</c:v>
                </c:pt>
                <c:pt idx="39">
                  <c:v>0.45629190070684</c:v>
                </c:pt>
                <c:pt idx="40">
                  <c:v>-0.37770206081153557</c:v>
                </c:pt>
                <c:pt idx="41">
                  <c:v>0.46312522707037118</c:v>
                </c:pt>
                <c:pt idx="42">
                  <c:v>-0.94901850911155439</c:v>
                </c:pt>
                <c:pt idx="43">
                  <c:v>-2.9481204246040171E-2</c:v>
                </c:pt>
                <c:pt idx="44">
                  <c:v>0.34205840625400885</c:v>
                </c:pt>
                <c:pt idx="45">
                  <c:v>-0.19802540633306887</c:v>
                </c:pt>
                <c:pt idx="46">
                  <c:v>-0.71589434340429969</c:v>
                </c:pt>
                <c:pt idx="47">
                  <c:v>0.66496535858203698</c:v>
                </c:pt>
                <c:pt idx="48">
                  <c:v>0.38038499151062943</c:v>
                </c:pt>
                <c:pt idx="49">
                  <c:v>-0.66577457425174291</c:v>
                </c:pt>
                <c:pt idx="50">
                  <c:v>0.33063049057642235</c:v>
                </c:pt>
                <c:pt idx="51">
                  <c:v>-0.12483613081670786</c:v>
                </c:pt>
                <c:pt idx="52">
                  <c:v>-0.29403887488738123</c:v>
                </c:pt>
                <c:pt idx="53">
                  <c:v>0.52597936752956098</c:v>
                </c:pt>
                <c:pt idx="54">
                  <c:v>0.19332619605141321</c:v>
                </c:pt>
                <c:pt idx="55">
                  <c:v>-0.36604041875403226</c:v>
                </c:pt>
              </c:numCache>
            </c:numRef>
          </c:val>
        </c:ser>
        <c:ser>
          <c:idx val="1"/>
          <c:order val="2"/>
          <c:tx>
            <c:strRef>
              <c:f>'Data Fig. 8'!$C$6</c:f>
              <c:strCache>
                <c:ptCount val="1"/>
                <c:pt idx="0">
                  <c:v>Coverage</c:v>
                </c:pt>
              </c:strCache>
            </c:strRef>
          </c:tx>
          <c:invertIfNegative val="0"/>
          <c:cat>
            <c:strRef>
              <c:f>'Data Fig. 8'!$A$7:$A$62</c:f>
              <c:strCache>
                <c:ptCount val="56"/>
                <c:pt idx="0">
                  <c:v>2001Q1</c:v>
                </c:pt>
                <c:pt idx="1">
                  <c:v>2001Q2</c:v>
                </c:pt>
                <c:pt idx="2">
                  <c:v>2001Q3</c:v>
                </c:pt>
                <c:pt idx="3">
                  <c:v>2001Q4</c:v>
                </c:pt>
                <c:pt idx="4">
                  <c:v>2002Q1</c:v>
                </c:pt>
                <c:pt idx="5">
                  <c:v>2002Q2</c:v>
                </c:pt>
                <c:pt idx="6">
                  <c:v>2002Q3</c:v>
                </c:pt>
                <c:pt idx="7">
                  <c:v>2002Q4</c:v>
                </c:pt>
                <c:pt idx="8">
                  <c:v>2003Q1</c:v>
                </c:pt>
                <c:pt idx="9">
                  <c:v>2003Q2</c:v>
                </c:pt>
                <c:pt idx="10">
                  <c:v>2003Q3</c:v>
                </c:pt>
                <c:pt idx="11">
                  <c:v>2003Q4</c:v>
                </c:pt>
                <c:pt idx="12">
                  <c:v>2004Q1</c:v>
                </c:pt>
                <c:pt idx="13">
                  <c:v>2004Q2</c:v>
                </c:pt>
                <c:pt idx="14">
                  <c:v>2004Q3</c:v>
                </c:pt>
                <c:pt idx="15">
                  <c:v>2004Q4</c:v>
                </c:pt>
                <c:pt idx="16">
                  <c:v>2005Q1</c:v>
                </c:pt>
                <c:pt idx="17">
                  <c:v>2005Q2</c:v>
                </c:pt>
                <c:pt idx="18">
                  <c:v>2005Q3</c:v>
                </c:pt>
                <c:pt idx="19">
                  <c:v>2005Q4</c:v>
                </c:pt>
                <c:pt idx="20">
                  <c:v>2006Q1</c:v>
                </c:pt>
                <c:pt idx="21">
                  <c:v>2006Q2</c:v>
                </c:pt>
                <c:pt idx="22">
                  <c:v>2006Q3</c:v>
                </c:pt>
                <c:pt idx="23">
                  <c:v>2006Q4</c:v>
                </c:pt>
                <c:pt idx="24">
                  <c:v>2007Q1</c:v>
                </c:pt>
                <c:pt idx="25">
                  <c:v>2007Q2</c:v>
                </c:pt>
                <c:pt idx="26">
                  <c:v>2007Q3</c:v>
                </c:pt>
                <c:pt idx="27">
                  <c:v>2007Q4</c:v>
                </c:pt>
                <c:pt idx="28">
                  <c:v>2008Q1</c:v>
                </c:pt>
                <c:pt idx="29">
                  <c:v>2008Q2</c:v>
                </c:pt>
                <c:pt idx="30">
                  <c:v>2008Q3</c:v>
                </c:pt>
                <c:pt idx="31">
                  <c:v>2008Q4</c:v>
                </c:pt>
                <c:pt idx="32">
                  <c:v>2009Q1</c:v>
                </c:pt>
                <c:pt idx="33">
                  <c:v>2009Q2</c:v>
                </c:pt>
                <c:pt idx="34">
                  <c:v>2009Q3</c:v>
                </c:pt>
                <c:pt idx="35">
                  <c:v>2009Q4</c:v>
                </c:pt>
                <c:pt idx="36">
                  <c:v>2010Q1</c:v>
                </c:pt>
                <c:pt idx="37">
                  <c:v>2010Q2</c:v>
                </c:pt>
                <c:pt idx="38">
                  <c:v>2010Q3</c:v>
                </c:pt>
                <c:pt idx="39">
                  <c:v>2010Q4</c:v>
                </c:pt>
                <c:pt idx="40">
                  <c:v>2011Q1</c:v>
                </c:pt>
                <c:pt idx="41">
                  <c:v>2011Q2</c:v>
                </c:pt>
                <c:pt idx="42">
                  <c:v>2011Q3</c:v>
                </c:pt>
                <c:pt idx="43">
                  <c:v>2011Q4</c:v>
                </c:pt>
                <c:pt idx="44">
                  <c:v>2012Q1</c:v>
                </c:pt>
                <c:pt idx="45">
                  <c:v>2012Q2</c:v>
                </c:pt>
                <c:pt idx="46">
                  <c:v>2012Q3</c:v>
                </c:pt>
                <c:pt idx="47">
                  <c:v>2012Q4</c:v>
                </c:pt>
                <c:pt idx="48">
                  <c:v>2013Q1</c:v>
                </c:pt>
                <c:pt idx="49">
                  <c:v>2013Q2</c:v>
                </c:pt>
                <c:pt idx="50">
                  <c:v>2013Q3</c:v>
                </c:pt>
                <c:pt idx="51">
                  <c:v>2013Q4</c:v>
                </c:pt>
                <c:pt idx="52">
                  <c:v>2014Q1</c:v>
                </c:pt>
                <c:pt idx="53">
                  <c:v>2014Q2</c:v>
                </c:pt>
                <c:pt idx="54">
                  <c:v>2014Q3</c:v>
                </c:pt>
                <c:pt idx="55">
                  <c:v>2014Q4</c:v>
                </c:pt>
              </c:strCache>
            </c:strRef>
          </c:cat>
          <c:val>
            <c:numRef>
              <c:f>'Data Fig. 8'!$C$7:$C$62</c:f>
              <c:numCache>
                <c:formatCode>0.0</c:formatCode>
                <c:ptCount val="56"/>
                <c:pt idx="0">
                  <c:v>-1.9806388156366594</c:v>
                </c:pt>
                <c:pt idx="1">
                  <c:v>0.17122309143240422</c:v>
                </c:pt>
                <c:pt idx="2">
                  <c:v>-7.7694410529871583E-2</c:v>
                </c:pt>
                <c:pt idx="3">
                  <c:v>8.1596906948533388E-3</c:v>
                </c:pt>
                <c:pt idx="4">
                  <c:v>0.66848255498750397</c:v>
                </c:pt>
                <c:pt idx="5">
                  <c:v>-0.25267701046713942</c:v>
                </c:pt>
                <c:pt idx="6">
                  <c:v>-0.13588413290843704</c:v>
                </c:pt>
                <c:pt idx="7">
                  <c:v>-0.25568700665259403</c:v>
                </c:pt>
                <c:pt idx="8">
                  <c:v>0.48030375816898729</c:v>
                </c:pt>
                <c:pt idx="9">
                  <c:v>0.16890798103055271</c:v>
                </c:pt>
                <c:pt idx="10">
                  <c:v>-0.1661397951207455</c:v>
                </c:pt>
                <c:pt idx="11">
                  <c:v>9.8475620532378905E-2</c:v>
                </c:pt>
                <c:pt idx="12">
                  <c:v>-0.11387820809030114</c:v>
                </c:pt>
                <c:pt idx="13">
                  <c:v>-0.12126898622479843</c:v>
                </c:pt>
                <c:pt idx="14">
                  <c:v>-8.1435898661108563E-2</c:v>
                </c:pt>
                <c:pt idx="15">
                  <c:v>5.829602847067239E-2</c:v>
                </c:pt>
                <c:pt idx="16">
                  <c:v>0.12887883612362483</c:v>
                </c:pt>
                <c:pt idx="17">
                  <c:v>-0.30112808760696108</c:v>
                </c:pt>
                <c:pt idx="18">
                  <c:v>-0.13655046614380328</c:v>
                </c:pt>
                <c:pt idx="19">
                  <c:v>1.5112737354439076E-3</c:v>
                </c:pt>
                <c:pt idx="20">
                  <c:v>-0.93072687420270306</c:v>
                </c:pt>
                <c:pt idx="21">
                  <c:v>-3.9917979329051612E-2</c:v>
                </c:pt>
                <c:pt idx="22">
                  <c:v>3.3344943963298235E-2</c:v>
                </c:pt>
                <c:pt idx="23">
                  <c:v>-0.32690143802431848</c:v>
                </c:pt>
                <c:pt idx="24">
                  <c:v>-0.37820845919813717</c:v>
                </c:pt>
                <c:pt idx="25">
                  <c:v>-0.23081992622260294</c:v>
                </c:pt>
                <c:pt idx="26">
                  <c:v>4.7065302090754102E-3</c:v>
                </c:pt>
                <c:pt idx="27">
                  <c:v>4.0187709293104668E-2</c:v>
                </c:pt>
                <c:pt idx="28">
                  <c:v>0.34605538490090071</c:v>
                </c:pt>
                <c:pt idx="29">
                  <c:v>0.12083140616874211</c:v>
                </c:pt>
                <c:pt idx="30">
                  <c:v>0.40096845279168347</c:v>
                </c:pt>
                <c:pt idx="31">
                  <c:v>1.1337923350330126</c:v>
                </c:pt>
                <c:pt idx="32">
                  <c:v>2.3373111797139181</c:v>
                </c:pt>
                <c:pt idx="33">
                  <c:v>-2.9317621478097688E-2</c:v>
                </c:pt>
                <c:pt idx="34">
                  <c:v>-0.72811623784696522</c:v>
                </c:pt>
                <c:pt idx="35">
                  <c:v>-0.40168026559015413</c:v>
                </c:pt>
                <c:pt idx="36">
                  <c:v>-0.54253234692913654</c:v>
                </c:pt>
                <c:pt idx="37">
                  <c:v>-0.62299581557112571</c:v>
                </c:pt>
                <c:pt idx="38">
                  <c:v>-0.18892224375390843</c:v>
                </c:pt>
                <c:pt idx="39">
                  <c:v>-0.16832243602964425</c:v>
                </c:pt>
                <c:pt idx="40">
                  <c:v>-0.91115301806019566</c:v>
                </c:pt>
                <c:pt idx="41">
                  <c:v>0.20183522904185791</c:v>
                </c:pt>
                <c:pt idx="42">
                  <c:v>1.4602898841364897E-2</c:v>
                </c:pt>
                <c:pt idx="43">
                  <c:v>5.8303190203212729E-2</c:v>
                </c:pt>
                <c:pt idx="44">
                  <c:v>-0.53690910051200635</c:v>
                </c:pt>
                <c:pt idx="45">
                  <c:v>0.14278782621739428</c:v>
                </c:pt>
                <c:pt idx="46">
                  <c:v>-0.10192866230851472</c:v>
                </c:pt>
                <c:pt idx="47">
                  <c:v>0.48577033855700114</c:v>
                </c:pt>
                <c:pt idx="48">
                  <c:v>3.1383527078154838E-2</c:v>
                </c:pt>
                <c:pt idx="49">
                  <c:v>-7.9688339983996492E-2</c:v>
                </c:pt>
                <c:pt idx="50">
                  <c:v>5.711695382613069E-2</c:v>
                </c:pt>
                <c:pt idx="51">
                  <c:v>-8.2537355794021217E-2</c:v>
                </c:pt>
                <c:pt idx="52">
                  <c:v>1.2408783510891142</c:v>
                </c:pt>
                <c:pt idx="53">
                  <c:v>0.29094784755566705</c:v>
                </c:pt>
                <c:pt idx="54">
                  <c:v>-0.16191124771867127</c:v>
                </c:pt>
                <c:pt idx="55">
                  <c:v>0.23869905292648319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255212544"/>
        <c:axId val="62046976"/>
      </c:barChart>
      <c:lineChart>
        <c:grouping val="standard"/>
        <c:varyColors val="0"/>
        <c:ser>
          <c:idx val="3"/>
          <c:order val="3"/>
          <c:tx>
            <c:strRef>
              <c:f>'Data Fig. 8'!$E$6</c:f>
              <c:strCache>
                <c:ptCount val="1"/>
                <c:pt idx="0">
                  <c:v>Total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pPr>
              <a:ln>
                <a:noFill/>
              </a:ln>
            </c:spPr>
          </c:marker>
          <c:cat>
            <c:strRef>
              <c:f>'Data Fig. 8'!$A$7:$A$62</c:f>
              <c:strCache>
                <c:ptCount val="56"/>
                <c:pt idx="0">
                  <c:v>2001Q1</c:v>
                </c:pt>
                <c:pt idx="1">
                  <c:v>2001Q2</c:v>
                </c:pt>
                <c:pt idx="2">
                  <c:v>2001Q3</c:v>
                </c:pt>
                <c:pt idx="3">
                  <c:v>2001Q4</c:v>
                </c:pt>
                <c:pt idx="4">
                  <c:v>2002Q1</c:v>
                </c:pt>
                <c:pt idx="5">
                  <c:v>2002Q2</c:v>
                </c:pt>
                <c:pt idx="6">
                  <c:v>2002Q3</c:v>
                </c:pt>
                <c:pt idx="7">
                  <c:v>2002Q4</c:v>
                </c:pt>
                <c:pt idx="8">
                  <c:v>2003Q1</c:v>
                </c:pt>
                <c:pt idx="9">
                  <c:v>2003Q2</c:v>
                </c:pt>
                <c:pt idx="10">
                  <c:v>2003Q3</c:v>
                </c:pt>
                <c:pt idx="11">
                  <c:v>2003Q4</c:v>
                </c:pt>
                <c:pt idx="12">
                  <c:v>2004Q1</c:v>
                </c:pt>
                <c:pt idx="13">
                  <c:v>2004Q2</c:v>
                </c:pt>
                <c:pt idx="14">
                  <c:v>2004Q3</c:v>
                </c:pt>
                <c:pt idx="15">
                  <c:v>2004Q4</c:v>
                </c:pt>
                <c:pt idx="16">
                  <c:v>2005Q1</c:v>
                </c:pt>
                <c:pt idx="17">
                  <c:v>2005Q2</c:v>
                </c:pt>
                <c:pt idx="18">
                  <c:v>2005Q3</c:v>
                </c:pt>
                <c:pt idx="19">
                  <c:v>2005Q4</c:v>
                </c:pt>
                <c:pt idx="20">
                  <c:v>2006Q1</c:v>
                </c:pt>
                <c:pt idx="21">
                  <c:v>2006Q2</c:v>
                </c:pt>
                <c:pt idx="22">
                  <c:v>2006Q3</c:v>
                </c:pt>
                <c:pt idx="23">
                  <c:v>2006Q4</c:v>
                </c:pt>
                <c:pt idx="24">
                  <c:v>2007Q1</c:v>
                </c:pt>
                <c:pt idx="25">
                  <c:v>2007Q2</c:v>
                </c:pt>
                <c:pt idx="26">
                  <c:v>2007Q3</c:v>
                </c:pt>
                <c:pt idx="27">
                  <c:v>2007Q4</c:v>
                </c:pt>
                <c:pt idx="28">
                  <c:v>2008Q1</c:v>
                </c:pt>
                <c:pt idx="29">
                  <c:v>2008Q2</c:v>
                </c:pt>
                <c:pt idx="30">
                  <c:v>2008Q3</c:v>
                </c:pt>
                <c:pt idx="31">
                  <c:v>2008Q4</c:v>
                </c:pt>
                <c:pt idx="32">
                  <c:v>2009Q1</c:v>
                </c:pt>
                <c:pt idx="33">
                  <c:v>2009Q2</c:v>
                </c:pt>
                <c:pt idx="34">
                  <c:v>2009Q3</c:v>
                </c:pt>
                <c:pt idx="35">
                  <c:v>2009Q4</c:v>
                </c:pt>
                <c:pt idx="36">
                  <c:v>2010Q1</c:v>
                </c:pt>
                <c:pt idx="37">
                  <c:v>2010Q2</c:v>
                </c:pt>
                <c:pt idx="38">
                  <c:v>2010Q3</c:v>
                </c:pt>
                <c:pt idx="39">
                  <c:v>2010Q4</c:v>
                </c:pt>
                <c:pt idx="40">
                  <c:v>2011Q1</c:v>
                </c:pt>
                <c:pt idx="41">
                  <c:v>2011Q2</c:v>
                </c:pt>
                <c:pt idx="42">
                  <c:v>2011Q3</c:v>
                </c:pt>
                <c:pt idx="43">
                  <c:v>2011Q4</c:v>
                </c:pt>
                <c:pt idx="44">
                  <c:v>2012Q1</c:v>
                </c:pt>
                <c:pt idx="45">
                  <c:v>2012Q2</c:v>
                </c:pt>
                <c:pt idx="46">
                  <c:v>2012Q3</c:v>
                </c:pt>
                <c:pt idx="47">
                  <c:v>2012Q4</c:v>
                </c:pt>
                <c:pt idx="48">
                  <c:v>2013Q1</c:v>
                </c:pt>
                <c:pt idx="49">
                  <c:v>2013Q2</c:v>
                </c:pt>
                <c:pt idx="50">
                  <c:v>2013Q3</c:v>
                </c:pt>
                <c:pt idx="51">
                  <c:v>2013Q4</c:v>
                </c:pt>
                <c:pt idx="52">
                  <c:v>2014Q1</c:v>
                </c:pt>
                <c:pt idx="53">
                  <c:v>2014Q2</c:v>
                </c:pt>
                <c:pt idx="54">
                  <c:v>2014Q3</c:v>
                </c:pt>
                <c:pt idx="55">
                  <c:v>2014Q4</c:v>
                </c:pt>
              </c:strCache>
            </c:strRef>
          </c:cat>
          <c:val>
            <c:numRef>
              <c:f>'Data Fig. 8'!$E$7:$E$62</c:f>
              <c:numCache>
                <c:formatCode>0.0</c:formatCode>
                <c:ptCount val="56"/>
                <c:pt idx="0">
                  <c:v>0.81666015982740925</c:v>
                </c:pt>
                <c:pt idx="1">
                  <c:v>1.9416403173877494E-2</c:v>
                </c:pt>
                <c:pt idx="2">
                  <c:v>0.37021323564638831</c:v>
                </c:pt>
                <c:pt idx="3">
                  <c:v>0.97663258729977498</c:v>
                </c:pt>
                <c:pt idx="4">
                  <c:v>-0.2127407507701129</c:v>
                </c:pt>
                <c:pt idx="5">
                  <c:v>-8.1672562661427861E-2</c:v>
                </c:pt>
                <c:pt idx="6">
                  <c:v>0.30477653917275749</c:v>
                </c:pt>
                <c:pt idx="7">
                  <c:v>0.47684559402526583</c:v>
                </c:pt>
                <c:pt idx="8">
                  <c:v>-0.30100044507033186</c:v>
                </c:pt>
                <c:pt idx="9">
                  <c:v>0.48215026914668613</c:v>
                </c:pt>
                <c:pt idx="10">
                  <c:v>0.25253952863204532</c:v>
                </c:pt>
                <c:pt idx="11">
                  <c:v>-0.16830818206647891</c:v>
                </c:pt>
                <c:pt idx="12">
                  <c:v>0.30041944175176472</c:v>
                </c:pt>
                <c:pt idx="13">
                  <c:v>1.3326776960820297E-2</c:v>
                </c:pt>
                <c:pt idx="14">
                  <c:v>-0.106758241523075</c:v>
                </c:pt>
                <c:pt idx="15">
                  <c:v>-0.10557468887699706</c:v>
                </c:pt>
                <c:pt idx="16">
                  <c:v>0.40229996637963783</c:v>
                </c:pt>
                <c:pt idx="17">
                  <c:v>-0.14597781978054059</c:v>
                </c:pt>
                <c:pt idx="18">
                  <c:v>0.37794073491759228</c:v>
                </c:pt>
                <c:pt idx="19">
                  <c:v>-0.45408783435791911</c:v>
                </c:pt>
                <c:pt idx="20">
                  <c:v>0.32306560496226933</c:v>
                </c:pt>
                <c:pt idx="21">
                  <c:v>-7.6788531094851287E-2</c:v>
                </c:pt>
                <c:pt idx="22">
                  <c:v>6.6891059120122165E-2</c:v>
                </c:pt>
                <c:pt idx="23">
                  <c:v>-5.9311379518156571E-2</c:v>
                </c:pt>
                <c:pt idx="24">
                  <c:v>-0.51630329575478306</c:v>
                </c:pt>
                <c:pt idx="25">
                  <c:v>0.10542896072762709</c:v>
                </c:pt>
                <c:pt idx="26">
                  <c:v>0.24134883400255269</c:v>
                </c:pt>
                <c:pt idx="27">
                  <c:v>0.19821562268897974</c:v>
                </c:pt>
                <c:pt idx="28">
                  <c:v>-1.6312431525554727</c:v>
                </c:pt>
                <c:pt idx="29">
                  <c:v>0.37115722891959413</c:v>
                </c:pt>
                <c:pt idx="30">
                  <c:v>0.7352758661984482</c:v>
                </c:pt>
                <c:pt idx="31">
                  <c:v>1.3017973432860703</c:v>
                </c:pt>
                <c:pt idx="32">
                  <c:v>1.0204833833754368</c:v>
                </c:pt>
                <c:pt idx="33">
                  <c:v>0.82695418217388905</c:v>
                </c:pt>
                <c:pt idx="34">
                  <c:v>-0.36645364891272347</c:v>
                </c:pt>
                <c:pt idx="35">
                  <c:v>6.9444318135802874E-2</c:v>
                </c:pt>
                <c:pt idx="36">
                  <c:v>1.2945636246734393</c:v>
                </c:pt>
                <c:pt idx="37">
                  <c:v>-0.65380771651568637</c:v>
                </c:pt>
                <c:pt idx="38">
                  <c:v>0.28976828191855653</c:v>
                </c:pt>
                <c:pt idx="39">
                  <c:v>-0.5589894222089109</c:v>
                </c:pt>
                <c:pt idx="40">
                  <c:v>-0.33117958675819015</c:v>
                </c:pt>
                <c:pt idx="41">
                  <c:v>9.93175682247327E-2</c:v>
                </c:pt>
                <c:pt idx="42">
                  <c:v>0.13377595735257763</c:v>
                </c:pt>
                <c:pt idx="43">
                  <c:v>0.17103152394738474</c:v>
                </c:pt>
                <c:pt idx="44">
                  <c:v>0.46614599342487129</c:v>
                </c:pt>
                <c:pt idx="45">
                  <c:v>0.57759018549711216</c:v>
                </c:pt>
                <c:pt idx="46">
                  <c:v>-4.7160474553953335E-2</c:v>
                </c:pt>
                <c:pt idx="47">
                  <c:v>0.24223531425959788</c:v>
                </c:pt>
                <c:pt idx="48">
                  <c:v>-3.6740234591958743E-2</c:v>
                </c:pt>
                <c:pt idx="49">
                  <c:v>-0.56814775025124664</c:v>
                </c:pt>
                <c:pt idx="50">
                  <c:v>0.11824806731448589</c:v>
                </c:pt>
                <c:pt idx="51">
                  <c:v>2.9125306756139224E-3</c:v>
                </c:pt>
                <c:pt idx="52">
                  <c:v>1.1805342449891953</c:v>
                </c:pt>
                <c:pt idx="53">
                  <c:v>-0.11316635729787805</c:v>
                </c:pt>
                <c:pt idx="54">
                  <c:v>0.42618113709222971</c:v>
                </c:pt>
                <c:pt idx="55">
                  <c:v>-0.16238710391287547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212544"/>
        <c:axId val="62046976"/>
      </c:lineChart>
      <c:catAx>
        <c:axId val="255212544"/>
        <c:scaling>
          <c:orientation val="minMax"/>
        </c:scaling>
        <c:delete val="0"/>
        <c:axPos val="b"/>
        <c:minorGridlines/>
        <c:majorTickMark val="out"/>
        <c:minorTickMark val="none"/>
        <c:tickLblPos val="low"/>
        <c:crossAx val="62046976"/>
        <c:crosses val="autoZero"/>
        <c:auto val="1"/>
        <c:lblAlgn val="ctr"/>
        <c:lblOffset val="100"/>
        <c:tickLblSkip val="8"/>
        <c:tickMarkSkip val="8"/>
        <c:noMultiLvlLbl val="0"/>
      </c:catAx>
      <c:valAx>
        <c:axId val="62046976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crossAx val="25521254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</xdr:colOff>
      <xdr:row>4</xdr:row>
      <xdr:rowOff>22860</xdr:rowOff>
    </xdr:from>
    <xdr:to>
      <xdr:col>18</xdr:col>
      <xdr:colOff>19050</xdr:colOff>
      <xdr:row>19</xdr:row>
      <xdr:rowOff>121920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24341</xdr:colOff>
      <xdr:row>5</xdr:row>
      <xdr:rowOff>21166</xdr:rowOff>
    </xdr:from>
    <xdr:to>
      <xdr:col>15</xdr:col>
      <xdr:colOff>317500</xdr:colOff>
      <xdr:row>27</xdr:row>
      <xdr:rowOff>115358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10582</xdr:colOff>
      <xdr:row>5</xdr:row>
      <xdr:rowOff>21696</xdr:rowOff>
    </xdr:from>
    <xdr:to>
      <xdr:col>15</xdr:col>
      <xdr:colOff>305857</xdr:colOff>
      <xdr:row>27</xdr:row>
      <xdr:rowOff>147109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</xdr:colOff>
      <xdr:row>4</xdr:row>
      <xdr:rowOff>15240</xdr:rowOff>
    </xdr:from>
    <xdr:to>
      <xdr:col>24</xdr:col>
      <xdr:colOff>118109</xdr:colOff>
      <xdr:row>25</xdr:row>
      <xdr:rowOff>72390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le1" displayName="Table1" ref="R8:V27" totalsRowShown="0" headerRowDxfId="0">
  <tableColumns count="5">
    <tableColumn id="1" name="Counrty"/>
    <tableColumn id="2" name="Transformation"/>
    <tableColumn id="3" name="ARIMA model"/>
    <tableColumn id="4" name="Regression Model"/>
    <tableColumn id="5" name="Seasonal filters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workbookViewId="0"/>
  </sheetViews>
  <sheetFormatPr defaultRowHeight="13.2" x14ac:dyDescent="0.25"/>
  <cols>
    <col min="1" max="1" width="37.77734375" style="1" customWidth="1"/>
    <col min="2" max="2" width="66.77734375" style="1" customWidth="1"/>
    <col min="3" max="3" width="14.77734375" style="1" customWidth="1"/>
    <col min="4" max="4" width="43.77734375" style="1" customWidth="1"/>
    <col min="5" max="5" width="195.77734375" style="1" customWidth="1"/>
    <col min="6" max="14" width="9.109375" style="1"/>
  </cols>
  <sheetData>
    <row r="1" spans="1:5" x14ac:dyDescent="0.25">
      <c r="A1" s="24" t="s">
        <v>192</v>
      </c>
    </row>
    <row r="2" spans="1:5" x14ac:dyDescent="0.25">
      <c r="A2" s="24" t="s">
        <v>193</v>
      </c>
    </row>
    <row r="5" spans="1:5" x14ac:dyDescent="0.25">
      <c r="A5" s="1" t="s">
        <v>122</v>
      </c>
    </row>
    <row r="6" spans="1:5" x14ac:dyDescent="0.25">
      <c r="A6" s="10" t="s">
        <v>115</v>
      </c>
      <c r="B6" s="10" t="s">
        <v>124</v>
      </c>
      <c r="C6" s="10" t="s">
        <v>126</v>
      </c>
      <c r="D6" s="10" t="s">
        <v>227</v>
      </c>
      <c r="E6" s="10" t="s">
        <v>228</v>
      </c>
    </row>
    <row r="7" spans="1:5" x14ac:dyDescent="0.25">
      <c r="A7" s="12" t="s">
        <v>117</v>
      </c>
      <c r="B7" s="11" t="s">
        <v>219</v>
      </c>
      <c r="C7" s="11" t="s">
        <v>127</v>
      </c>
      <c r="D7" s="12" t="s">
        <v>220</v>
      </c>
      <c r="E7" s="12" t="s">
        <v>221</v>
      </c>
    </row>
    <row r="8" spans="1:5" x14ac:dyDescent="0.25">
      <c r="A8" s="12" t="s">
        <v>118</v>
      </c>
      <c r="B8" s="11" t="s">
        <v>219</v>
      </c>
      <c r="C8" s="11" t="s">
        <v>127</v>
      </c>
      <c r="D8" s="12" t="s">
        <v>222</v>
      </c>
      <c r="E8" s="12" t="s">
        <v>224</v>
      </c>
    </row>
    <row r="9" spans="1:5" x14ac:dyDescent="0.25">
      <c r="A9" s="11" t="s">
        <v>116</v>
      </c>
      <c r="B9" s="11" t="s">
        <v>219</v>
      </c>
      <c r="C9" s="11" t="s">
        <v>127</v>
      </c>
      <c r="D9" s="1" t="s">
        <v>223</v>
      </c>
      <c r="E9" s="43" t="s">
        <v>123</v>
      </c>
    </row>
    <row r="10" spans="1:5" x14ac:dyDescent="0.25">
      <c r="A10" s="12" t="s">
        <v>119</v>
      </c>
      <c r="B10" s="1" t="s">
        <v>225</v>
      </c>
      <c r="C10" s="11" t="s">
        <v>127</v>
      </c>
      <c r="D10" s="42" t="s">
        <v>120</v>
      </c>
      <c r="E10" s="43" t="s">
        <v>121</v>
      </c>
    </row>
    <row r="11" spans="1:5" x14ac:dyDescent="0.25">
      <c r="A11" s="12" t="s">
        <v>191</v>
      </c>
      <c r="B11" s="11" t="s">
        <v>226</v>
      </c>
      <c r="C11" s="11" t="s">
        <v>127</v>
      </c>
    </row>
    <row r="12" spans="1:5" x14ac:dyDescent="0.25">
      <c r="A12" s="13" t="s">
        <v>125</v>
      </c>
      <c r="B12" s="13" t="s">
        <v>129</v>
      </c>
      <c r="C12" s="13" t="s">
        <v>128</v>
      </c>
      <c r="D12" s="14"/>
      <c r="E12" s="14"/>
    </row>
    <row r="14" spans="1:5" x14ac:dyDescent="0.25">
      <c r="A14" s="1" t="s">
        <v>130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workbookViewId="0">
      <selection activeCell="I31" sqref="I31"/>
    </sheetView>
  </sheetViews>
  <sheetFormatPr defaultColWidth="8.88671875" defaultRowHeight="13.8" x14ac:dyDescent="0.25"/>
  <cols>
    <col min="3" max="5" width="10.6640625" style="4" customWidth="1"/>
    <col min="8" max="20" width="8.88671875" style="2"/>
  </cols>
  <sheetData>
    <row r="1" spans="1:8" x14ac:dyDescent="0.25">
      <c r="A1" s="24" t="s">
        <v>192</v>
      </c>
    </row>
    <row r="2" spans="1:8" x14ac:dyDescent="0.25">
      <c r="A2" s="24" t="s">
        <v>193</v>
      </c>
    </row>
    <row r="4" spans="1:8" x14ac:dyDescent="0.25">
      <c r="E4" s="4" t="s">
        <v>114</v>
      </c>
      <c r="H4" s="2" t="s">
        <v>66</v>
      </c>
    </row>
    <row r="5" spans="1:8" x14ac:dyDescent="0.25">
      <c r="C5" s="3" t="s">
        <v>111</v>
      </c>
      <c r="D5" s="3" t="s">
        <v>112</v>
      </c>
      <c r="E5" s="3" t="s">
        <v>113</v>
      </c>
    </row>
    <row r="6" spans="1:8" x14ac:dyDescent="0.25">
      <c r="A6">
        <v>2003</v>
      </c>
      <c r="B6" t="s">
        <v>0</v>
      </c>
      <c r="C6" s="4">
        <v>-0.24721678160863902</v>
      </c>
      <c r="D6" s="4">
        <v>9.5364595448454992E-3</v>
      </c>
      <c r="E6" s="4">
        <v>0.41497477390137016</v>
      </c>
    </row>
    <row r="7" spans="1:8" x14ac:dyDescent="0.25">
      <c r="A7">
        <v>2003</v>
      </c>
      <c r="B7" t="s">
        <v>1</v>
      </c>
      <c r="C7" s="4">
        <v>6.2528411858453481E-2</v>
      </c>
      <c r="D7" s="4">
        <v>-4.5351769186030566E-2</v>
      </c>
      <c r="E7" s="4">
        <v>-0.14815166666666815</v>
      </c>
    </row>
    <row r="8" spans="1:8" x14ac:dyDescent="0.25">
      <c r="A8">
        <v>2003</v>
      </c>
      <c r="B8" t="s">
        <v>2</v>
      </c>
      <c r="C8" s="4">
        <v>0.51423061214448396</v>
      </c>
      <c r="D8" s="4">
        <v>0.3833321355990682</v>
      </c>
      <c r="E8" s="4">
        <v>0.27918754300169352</v>
      </c>
    </row>
    <row r="9" spans="1:8" x14ac:dyDescent="0.25">
      <c r="A9">
        <v>2003</v>
      </c>
      <c r="B9" t="s">
        <v>3</v>
      </c>
      <c r="C9" s="4">
        <v>0.771360819765321</v>
      </c>
      <c r="D9" s="4">
        <v>0.30887522214189111</v>
      </c>
      <c r="E9" s="4">
        <v>0.75185230259171909</v>
      </c>
    </row>
    <row r="10" spans="1:8" x14ac:dyDescent="0.25">
      <c r="A10">
        <f>1+A6</f>
        <v>2004</v>
      </c>
      <c r="B10" t="s">
        <v>4</v>
      </c>
      <c r="C10" s="4">
        <v>0.58213349803601933</v>
      </c>
      <c r="D10" s="4">
        <v>0.57300572810961015</v>
      </c>
      <c r="E10" s="4">
        <v>0.31931285969556272</v>
      </c>
    </row>
    <row r="11" spans="1:8" x14ac:dyDescent="0.25">
      <c r="A11">
        <f t="shared" ref="A11:A59" si="0">1+A7</f>
        <v>2004</v>
      </c>
      <c r="B11" t="s">
        <v>5</v>
      </c>
      <c r="C11" s="4">
        <v>0.51561478289812168</v>
      </c>
      <c r="D11" s="4">
        <v>0.51029643660776003</v>
      </c>
      <c r="E11" s="4">
        <v>0.47339896833772532</v>
      </c>
    </row>
    <row r="12" spans="1:8" x14ac:dyDescent="0.25">
      <c r="A12">
        <f t="shared" si="0"/>
        <v>2004</v>
      </c>
      <c r="B12" t="s">
        <v>6</v>
      </c>
      <c r="C12" s="4">
        <v>0.29116967422262441</v>
      </c>
      <c r="D12" s="4">
        <v>0.30244101857714867</v>
      </c>
      <c r="E12" s="4">
        <v>0.23644285148838837</v>
      </c>
    </row>
    <row r="13" spans="1:8" x14ac:dyDescent="0.25">
      <c r="A13">
        <f t="shared" si="0"/>
        <v>2004</v>
      </c>
      <c r="B13" t="s">
        <v>7</v>
      </c>
      <c r="C13" s="4">
        <v>0.3807303747883628</v>
      </c>
      <c r="D13" s="4">
        <v>0.15453060462815582</v>
      </c>
      <c r="E13" s="4">
        <v>0.21602099999999999</v>
      </c>
    </row>
    <row r="14" spans="1:8" x14ac:dyDescent="0.25">
      <c r="A14">
        <f t="shared" si="0"/>
        <v>2005</v>
      </c>
      <c r="B14" t="s">
        <v>8</v>
      </c>
      <c r="C14" s="4">
        <v>0.17598866553456549</v>
      </c>
      <c r="D14" s="4">
        <v>0.49843425958926435</v>
      </c>
      <c r="E14" s="4">
        <v>0.31806349754822</v>
      </c>
    </row>
    <row r="15" spans="1:8" x14ac:dyDescent="0.25">
      <c r="A15">
        <f t="shared" si="0"/>
        <v>2005</v>
      </c>
      <c r="B15" t="s">
        <v>9</v>
      </c>
      <c r="C15" s="4">
        <v>0.676346033762254</v>
      </c>
      <c r="D15" s="4">
        <v>0.29147444190686933</v>
      </c>
      <c r="E15" s="4">
        <v>0.36858600488758542</v>
      </c>
    </row>
    <row r="16" spans="1:8" x14ac:dyDescent="0.25">
      <c r="A16">
        <f t="shared" si="0"/>
        <v>2005</v>
      </c>
      <c r="B16" t="s">
        <v>10</v>
      </c>
      <c r="C16" s="4">
        <v>0.74353754431604191</v>
      </c>
      <c r="D16" s="4">
        <v>0.63258514471031813</v>
      </c>
      <c r="E16" s="4">
        <v>0.39820854863813859</v>
      </c>
    </row>
    <row r="17" spans="1:8" x14ac:dyDescent="0.25">
      <c r="A17">
        <f t="shared" si="0"/>
        <v>2005</v>
      </c>
      <c r="B17" t="s">
        <v>11</v>
      </c>
      <c r="C17" s="4">
        <v>0.60570055366240272</v>
      </c>
      <c r="D17" s="4">
        <v>0.30999979304597858</v>
      </c>
      <c r="E17" s="4">
        <v>0.65878412056736957</v>
      </c>
    </row>
    <row r="18" spans="1:8" x14ac:dyDescent="0.25">
      <c r="A18">
        <f t="shared" si="0"/>
        <v>2006</v>
      </c>
      <c r="B18" t="s">
        <v>12</v>
      </c>
      <c r="C18" s="4">
        <v>0.90235394704805127</v>
      </c>
      <c r="D18" s="4">
        <v>0.58772408719558467</v>
      </c>
      <c r="E18" s="4">
        <v>0.47399455371900734</v>
      </c>
    </row>
    <row r="19" spans="1:8" x14ac:dyDescent="0.25">
      <c r="A19">
        <f t="shared" si="0"/>
        <v>2006</v>
      </c>
      <c r="B19" t="s">
        <v>13</v>
      </c>
      <c r="C19" s="4">
        <v>1.0583667973643518</v>
      </c>
      <c r="D19" s="4">
        <v>0.88675633008297172</v>
      </c>
      <c r="E19" s="4">
        <v>0.7277390327868789</v>
      </c>
    </row>
    <row r="20" spans="1:8" x14ac:dyDescent="0.25">
      <c r="A20">
        <f t="shared" si="0"/>
        <v>2006</v>
      </c>
      <c r="B20" t="s">
        <v>14</v>
      </c>
      <c r="C20" s="4">
        <v>0.64754580896846381</v>
      </c>
      <c r="D20" s="4">
        <v>0.51838335106988431</v>
      </c>
      <c r="E20" s="4">
        <v>0.42902521836228746</v>
      </c>
    </row>
    <row r="21" spans="1:8" x14ac:dyDescent="0.25">
      <c r="A21">
        <f t="shared" si="0"/>
        <v>2006</v>
      </c>
      <c r="B21" t="s">
        <v>15</v>
      </c>
      <c r="C21" s="4">
        <v>1.1116500418233421</v>
      </c>
      <c r="D21" s="4">
        <v>0.88580533566176012</v>
      </c>
      <c r="E21" s="4">
        <v>0.56221101848428578</v>
      </c>
      <c r="H21" s="2" t="s">
        <v>67</v>
      </c>
    </row>
    <row r="22" spans="1:8" x14ac:dyDescent="0.25">
      <c r="A22">
        <f t="shared" si="0"/>
        <v>2007</v>
      </c>
      <c r="B22" t="s">
        <v>16</v>
      </c>
      <c r="C22" s="4">
        <v>0.73996600361525555</v>
      </c>
      <c r="D22" s="4">
        <v>0.60304327011146963</v>
      </c>
      <c r="E22" s="4">
        <v>0.55841368738574537</v>
      </c>
      <c r="H22" s="2" t="s">
        <v>68</v>
      </c>
    </row>
    <row r="23" spans="1:8" x14ac:dyDescent="0.25">
      <c r="A23">
        <f t="shared" si="0"/>
        <v>2007</v>
      </c>
      <c r="B23" t="s">
        <v>17</v>
      </c>
      <c r="C23" s="4">
        <v>0.6305449575355615</v>
      </c>
      <c r="D23" s="4">
        <v>0.3492895576120647</v>
      </c>
      <c r="E23" s="4">
        <v>0.42299074080771093</v>
      </c>
    </row>
    <row r="24" spans="1:8" x14ac:dyDescent="0.25">
      <c r="A24">
        <f t="shared" si="0"/>
        <v>2007</v>
      </c>
      <c r="B24" t="s">
        <v>18</v>
      </c>
      <c r="C24" s="4">
        <v>0.49541085079449765</v>
      </c>
      <c r="D24" s="4">
        <v>0.71383647994156529</v>
      </c>
      <c r="E24" s="4">
        <v>0.52443070059880181</v>
      </c>
      <c r="H24" s="2" t="s">
        <v>189</v>
      </c>
    </row>
    <row r="25" spans="1:8" x14ac:dyDescent="0.25">
      <c r="A25">
        <f t="shared" si="0"/>
        <v>2007</v>
      </c>
      <c r="B25" t="s">
        <v>19</v>
      </c>
      <c r="C25" s="4">
        <v>0.52275766758251851</v>
      </c>
      <c r="D25" s="4">
        <v>0.38201195074285543</v>
      </c>
      <c r="E25" s="4">
        <v>0.336327077675666</v>
      </c>
      <c r="H25" s="2" t="s">
        <v>190</v>
      </c>
    </row>
    <row r="26" spans="1:8" x14ac:dyDescent="0.25">
      <c r="A26">
        <f t="shared" si="0"/>
        <v>2008</v>
      </c>
      <c r="B26" t="s">
        <v>20</v>
      </c>
      <c r="C26" s="4">
        <v>0.53691175620831366</v>
      </c>
      <c r="D26" s="4">
        <v>0.79619017569514394</v>
      </c>
      <c r="E26" s="4">
        <v>0.4833657135262831</v>
      </c>
    </row>
    <row r="27" spans="1:8" x14ac:dyDescent="0.25">
      <c r="A27">
        <f t="shared" si="0"/>
        <v>2008</v>
      </c>
      <c r="B27" t="s">
        <v>21</v>
      </c>
      <c r="C27" s="4">
        <v>-0.38651805750381518</v>
      </c>
      <c r="D27" s="4">
        <v>-0.19672003946297201</v>
      </c>
      <c r="E27" s="4">
        <v>-9.4755925329428642E-2</v>
      </c>
    </row>
    <row r="28" spans="1:8" x14ac:dyDescent="0.25">
      <c r="A28">
        <f t="shared" si="0"/>
        <v>2008</v>
      </c>
      <c r="B28" t="s">
        <v>22</v>
      </c>
      <c r="C28" s="4">
        <v>-0.57568567507128021</v>
      </c>
      <c r="D28" s="4">
        <v>-0.20371005053171354</v>
      </c>
      <c r="E28" s="4">
        <v>-0.55026956492162404</v>
      </c>
      <c r="H28" s="6"/>
    </row>
    <row r="29" spans="1:8" x14ac:dyDescent="0.25">
      <c r="A29">
        <f t="shared" si="0"/>
        <v>2008</v>
      </c>
      <c r="B29" t="s">
        <v>23</v>
      </c>
      <c r="C29" s="4">
        <v>-1.7217250033335407</v>
      </c>
      <c r="D29" s="4">
        <v>-1.4700102178703101</v>
      </c>
      <c r="E29" s="4">
        <v>-1.9040867016373553</v>
      </c>
      <c r="H29" s="6"/>
    </row>
    <row r="30" spans="1:8" x14ac:dyDescent="0.25">
      <c r="A30">
        <f t="shared" si="0"/>
        <v>2009</v>
      </c>
      <c r="B30" t="s">
        <v>24</v>
      </c>
      <c r="C30" s="4">
        <v>-2.9383841787455789</v>
      </c>
      <c r="D30" s="4">
        <v>-2.5142638818947627</v>
      </c>
      <c r="E30" s="4">
        <v>-2.7186169960962907</v>
      </c>
      <c r="H30" s="6"/>
    </row>
    <row r="31" spans="1:8" x14ac:dyDescent="0.25">
      <c r="A31">
        <f t="shared" si="0"/>
        <v>2009</v>
      </c>
      <c r="B31" t="s">
        <v>25</v>
      </c>
      <c r="C31" s="4">
        <v>-0.27427311218356509</v>
      </c>
      <c r="D31" s="4">
        <v>-0.12270343286876484</v>
      </c>
      <c r="E31" s="4">
        <v>-0.15384916157989184</v>
      </c>
      <c r="H31" s="6"/>
    </row>
    <row r="32" spans="1:8" x14ac:dyDescent="0.25">
      <c r="A32">
        <f t="shared" si="0"/>
        <v>2009</v>
      </c>
      <c r="B32" t="s">
        <v>26</v>
      </c>
      <c r="C32" s="4">
        <v>0.31114676234069716</v>
      </c>
      <c r="D32" s="4">
        <v>0.37996470384860093</v>
      </c>
      <c r="E32" s="4">
        <v>0.91926140697674363</v>
      </c>
    </row>
    <row r="33" spans="1:8" x14ac:dyDescent="0.25">
      <c r="A33">
        <f t="shared" si="0"/>
        <v>2009</v>
      </c>
      <c r="B33" t="s">
        <v>27</v>
      </c>
      <c r="C33" s="4">
        <v>0.54994075585257374</v>
      </c>
      <c r="D33" s="4">
        <v>0.11460868057104889</v>
      </c>
      <c r="E33" s="4">
        <v>0.62645014001420707</v>
      </c>
      <c r="H33" s="7"/>
    </row>
    <row r="34" spans="1:8" x14ac:dyDescent="0.25">
      <c r="A34">
        <f t="shared" si="0"/>
        <v>2010</v>
      </c>
      <c r="B34" t="s">
        <v>28</v>
      </c>
      <c r="C34" s="4">
        <v>0.42337741195637157</v>
      </c>
      <c r="D34" s="4">
        <v>0.20141186800146649</v>
      </c>
      <c r="E34" s="4">
        <v>0.85104674535251168</v>
      </c>
    </row>
    <row r="35" spans="1:8" x14ac:dyDescent="0.25">
      <c r="A35">
        <f t="shared" si="0"/>
        <v>2010</v>
      </c>
      <c r="B35" t="s">
        <v>29</v>
      </c>
      <c r="C35" s="4">
        <v>0.94557508285673109</v>
      </c>
      <c r="D35" s="4">
        <v>0.96145028559859735</v>
      </c>
      <c r="E35" s="4">
        <v>1.1066460945342056</v>
      </c>
    </row>
    <row r="36" spans="1:8" x14ac:dyDescent="0.25">
      <c r="A36">
        <f t="shared" si="0"/>
        <v>2010</v>
      </c>
      <c r="B36" t="s">
        <v>30</v>
      </c>
      <c r="C36" s="4">
        <v>0.4532566559186213</v>
      </c>
      <c r="D36" s="4">
        <v>0.36135726271788737</v>
      </c>
      <c r="E36" s="4">
        <v>0.43510883422459373</v>
      </c>
    </row>
    <row r="37" spans="1:8" x14ac:dyDescent="0.25">
      <c r="A37">
        <f t="shared" si="0"/>
        <v>2010</v>
      </c>
      <c r="B37" t="s">
        <v>31</v>
      </c>
      <c r="C37" s="4">
        <v>0.59629429588416993</v>
      </c>
      <c r="D37" s="4">
        <v>0.29400009745657041</v>
      </c>
      <c r="E37" s="4">
        <v>0.97230390740126771</v>
      </c>
    </row>
    <row r="38" spans="1:8" x14ac:dyDescent="0.25">
      <c r="A38">
        <f t="shared" si="0"/>
        <v>2011</v>
      </c>
      <c r="B38" t="s">
        <v>32</v>
      </c>
      <c r="C38" s="4">
        <v>0.83168561576745237</v>
      </c>
      <c r="D38" s="4">
        <v>0.82599999867014606</v>
      </c>
      <c r="E38" s="4">
        <v>0.52958509591704206</v>
      </c>
    </row>
    <row r="39" spans="1:8" x14ac:dyDescent="0.25">
      <c r="A39">
        <f t="shared" si="0"/>
        <v>2011</v>
      </c>
      <c r="B39" t="s">
        <v>33</v>
      </c>
      <c r="C39" s="4">
        <v>-1.7969932984995829E-2</v>
      </c>
      <c r="D39" s="4">
        <v>0.17200014377025674</v>
      </c>
      <c r="E39" s="4">
        <v>0.15593476323388242</v>
      </c>
    </row>
    <row r="40" spans="1:8" x14ac:dyDescent="0.25">
      <c r="A40">
        <f t="shared" si="0"/>
        <v>2011</v>
      </c>
      <c r="B40" t="s">
        <v>34</v>
      </c>
      <c r="C40" s="4">
        <v>5.75128697910543E-3</v>
      </c>
      <c r="D40" s="4">
        <v>0.15399979833001787</v>
      </c>
      <c r="E40" s="4">
        <v>0.28625680842172535</v>
      </c>
    </row>
    <row r="41" spans="1:8" x14ac:dyDescent="0.25">
      <c r="A41">
        <f t="shared" si="0"/>
        <v>2011</v>
      </c>
      <c r="B41" t="s">
        <v>35</v>
      </c>
      <c r="C41" s="4">
        <v>-0.33408838414623609</v>
      </c>
      <c r="D41" s="4">
        <v>-0.31837023791387864</v>
      </c>
      <c r="E41" s="4">
        <v>-0.13436963502244634</v>
      </c>
    </row>
    <row r="42" spans="1:8" x14ac:dyDescent="0.25">
      <c r="A42">
        <f t="shared" si="0"/>
        <v>2012</v>
      </c>
      <c r="B42" t="s">
        <v>36</v>
      </c>
      <c r="C42" s="4">
        <v>-0.14877946171583112</v>
      </c>
      <c r="D42" s="4">
        <v>1.704856208164518E-2</v>
      </c>
      <c r="E42" s="4">
        <v>3.3999166396348757E-3</v>
      </c>
    </row>
    <row r="43" spans="1:8" x14ac:dyDescent="0.25">
      <c r="A43">
        <f t="shared" si="0"/>
        <v>2012</v>
      </c>
      <c r="B43" t="s">
        <v>37</v>
      </c>
      <c r="C43" s="4">
        <v>-0.34414086355779583</v>
      </c>
      <c r="D43" s="4">
        <v>-0.17999990173594993</v>
      </c>
      <c r="E43" s="4">
        <v>5.2912966035266629E-2</v>
      </c>
    </row>
    <row r="44" spans="1:8" x14ac:dyDescent="0.25">
      <c r="A44">
        <f t="shared" si="0"/>
        <v>2012</v>
      </c>
      <c r="B44" t="s">
        <v>38</v>
      </c>
      <c r="C44" s="4">
        <v>-0.14847606932882895</v>
      </c>
      <c r="D44" s="4">
        <v>-5.39997917332391E-2</v>
      </c>
      <c r="E44" s="4">
        <v>0.25701220157584104</v>
      </c>
    </row>
    <row r="45" spans="1:8" x14ac:dyDescent="0.25">
      <c r="A45">
        <f t="shared" si="0"/>
        <v>2012</v>
      </c>
      <c r="B45" t="s">
        <v>39</v>
      </c>
      <c r="C45" s="4">
        <v>-0.42206476165842499</v>
      </c>
      <c r="D45" s="4">
        <v>-0.58999974345054218</v>
      </c>
      <c r="E45" s="4">
        <v>-0.42874372131147842</v>
      </c>
    </row>
    <row r="46" spans="1:8" x14ac:dyDescent="0.25">
      <c r="A46">
        <f t="shared" si="0"/>
        <v>2013</v>
      </c>
      <c r="B46" t="s">
        <v>40</v>
      </c>
      <c r="C46" s="4">
        <v>-0.31570301526969713</v>
      </c>
      <c r="D46" s="4">
        <v>-0.21999992174704941</v>
      </c>
      <c r="E46" s="4">
        <v>0.2682720880482084</v>
      </c>
    </row>
    <row r="47" spans="1:8" x14ac:dyDescent="0.25">
      <c r="A47">
        <f t="shared" si="0"/>
        <v>2013</v>
      </c>
      <c r="B47" t="s">
        <v>41</v>
      </c>
      <c r="C47" s="4">
        <v>0.46189018109727975</v>
      </c>
      <c r="D47" s="4">
        <v>0.27000009867794716</v>
      </c>
      <c r="E47" s="4">
        <v>0.50813811229946981</v>
      </c>
    </row>
    <row r="48" spans="1:8" x14ac:dyDescent="0.25">
      <c r="A48">
        <f t="shared" si="0"/>
        <v>2013</v>
      </c>
      <c r="B48" t="s">
        <v>42</v>
      </c>
      <c r="C48" s="4">
        <v>0.35876054490637799</v>
      </c>
      <c r="D48" s="4">
        <v>8.9999983965838304E-2</v>
      </c>
      <c r="E48" s="4">
        <v>0.17467689403973696</v>
      </c>
    </row>
    <row r="49" spans="1:5" x14ac:dyDescent="0.25">
      <c r="A49">
        <f t="shared" si="0"/>
        <v>2013</v>
      </c>
      <c r="B49" t="s">
        <v>43</v>
      </c>
      <c r="C49" s="4">
        <v>0.26324520328520062</v>
      </c>
      <c r="D49" s="4">
        <v>0.31589226934112258</v>
      </c>
      <c r="E49" s="4">
        <v>0.42301569496021074</v>
      </c>
    </row>
    <row r="50" spans="1:5" x14ac:dyDescent="0.25">
      <c r="A50">
        <f t="shared" si="0"/>
        <v>2014</v>
      </c>
      <c r="B50" t="s">
        <v>44</v>
      </c>
      <c r="C50" s="4">
        <v>0.42514111955382905</v>
      </c>
      <c r="D50" s="4">
        <v>0.19000009269869444</v>
      </c>
      <c r="E50" s="4">
        <v>0.20573944532279437</v>
      </c>
    </row>
    <row r="51" spans="1:5" x14ac:dyDescent="0.25">
      <c r="A51">
        <f t="shared" si="0"/>
        <v>2014</v>
      </c>
      <c r="B51" t="s">
        <v>45</v>
      </c>
      <c r="C51" s="4">
        <v>0.12372441311911953</v>
      </c>
      <c r="D51" s="4">
        <v>4.9999782435250495E-2</v>
      </c>
      <c r="E51" s="4">
        <v>0.30858548105436001</v>
      </c>
    </row>
    <row r="52" spans="1:5" x14ac:dyDescent="0.25">
      <c r="A52">
        <f t="shared" si="0"/>
        <v>2014</v>
      </c>
      <c r="B52" t="s">
        <v>46</v>
      </c>
      <c r="C52" s="4">
        <v>0.44121596262451934</v>
      </c>
      <c r="D52" s="4">
        <v>0.16134435177461715</v>
      </c>
      <c r="E52" s="4">
        <v>9.2966597897510925E-2</v>
      </c>
    </row>
    <row r="53" spans="1:5" x14ac:dyDescent="0.25">
      <c r="A53">
        <f t="shared" si="0"/>
        <v>2014</v>
      </c>
      <c r="B53" t="s">
        <v>47</v>
      </c>
      <c r="C53" s="4">
        <v>0.48973715937663531</v>
      </c>
      <c r="D53" s="4">
        <v>0.33992191788259074</v>
      </c>
      <c r="E53" s="4">
        <v>0.3910380184696538</v>
      </c>
    </row>
    <row r="54" spans="1:5" x14ac:dyDescent="0.25">
      <c r="A54">
        <f t="shared" si="0"/>
        <v>2015</v>
      </c>
      <c r="B54" t="s">
        <v>48</v>
      </c>
      <c r="C54" s="4">
        <v>0.74677784948344872</v>
      </c>
      <c r="D54" s="4">
        <v>0.40153713011257253</v>
      </c>
      <c r="E54" s="4">
        <v>0.66648056051164628</v>
      </c>
    </row>
    <row r="55" spans="1:5" x14ac:dyDescent="0.25">
      <c r="A55">
        <f t="shared" si="0"/>
        <v>2015</v>
      </c>
      <c r="B55" t="s">
        <v>49</v>
      </c>
      <c r="C55" s="4">
        <v>0.30965617853879746</v>
      </c>
      <c r="D55" s="4">
        <v>0.31242164869389466</v>
      </c>
      <c r="E55" s="4">
        <v>0.27657347332686305</v>
      </c>
    </row>
    <row r="56" spans="1:5" x14ac:dyDescent="0.25">
      <c r="A56">
        <f t="shared" si="0"/>
        <v>2015</v>
      </c>
      <c r="B56" t="s">
        <v>50</v>
      </c>
      <c r="C56" s="4">
        <v>0.46120443237129827</v>
      </c>
      <c r="D56" s="4">
        <v>0.2974301714745442</v>
      </c>
      <c r="E56" s="4">
        <v>0.31674639528880166</v>
      </c>
    </row>
    <row r="57" spans="1:5" x14ac:dyDescent="0.25">
      <c r="A57">
        <f t="shared" si="0"/>
        <v>2015</v>
      </c>
      <c r="B57" t="s">
        <v>51</v>
      </c>
      <c r="C57" s="4">
        <v>0.45719985725583001</v>
      </c>
      <c r="D57" s="4">
        <v>0.2669929156783768</v>
      </c>
      <c r="E57" s="4">
        <v>0.25618156609842435</v>
      </c>
    </row>
    <row r="58" spans="1:5" x14ac:dyDescent="0.25">
      <c r="A58">
        <f t="shared" si="0"/>
        <v>2016</v>
      </c>
      <c r="B58" t="s">
        <v>52</v>
      </c>
      <c r="C58" s="4">
        <v>0.49339184300734029</v>
      </c>
      <c r="D58" s="4">
        <v>0.55043915000292376</v>
      </c>
      <c r="E58" s="4">
        <v>0.47672925570189961</v>
      </c>
    </row>
    <row r="59" spans="1:5" x14ac:dyDescent="0.25">
      <c r="A59">
        <f t="shared" si="0"/>
        <v>2016</v>
      </c>
      <c r="B59" t="s">
        <v>53</v>
      </c>
      <c r="C59" s="4">
        <v>0.33890455746961035</v>
      </c>
      <c r="D59" s="4">
        <v>0.27833678716826515</v>
      </c>
      <c r="E59" s="4">
        <v>0.19613262790698255</v>
      </c>
    </row>
  </sheetData>
  <pageMargins left="0.75" right="0.75" top="1" bottom="1" header="0.5" footer="0.5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workbookViewId="0">
      <selection sqref="A1:A2"/>
    </sheetView>
  </sheetViews>
  <sheetFormatPr defaultColWidth="9.109375" defaultRowHeight="14.4" x14ac:dyDescent="0.3"/>
  <cols>
    <col min="1" max="1" width="70.33203125" style="25" customWidth="1"/>
    <col min="2" max="8" width="6.6640625" style="25" customWidth="1"/>
    <col min="9" max="16" width="9.109375" style="25"/>
    <col min="17" max="16384" width="9.109375" style="23"/>
  </cols>
  <sheetData>
    <row r="1" spans="1:16" x14ac:dyDescent="0.3">
      <c r="A1" s="24" t="s">
        <v>192</v>
      </c>
    </row>
    <row r="2" spans="1:16" x14ac:dyDescent="0.3">
      <c r="A2" s="24" t="s">
        <v>193</v>
      </c>
    </row>
    <row r="4" spans="1:16" s="22" customFormat="1" ht="13.8" x14ac:dyDescent="0.25">
      <c r="A4" s="26" t="s">
        <v>194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16" s="22" customFormat="1" ht="13.8" x14ac:dyDescent="0.25">
      <c r="A5" s="27" t="s">
        <v>203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16" s="22" customFormat="1" ht="13.8" x14ac:dyDescent="0.25">
      <c r="A6" s="28" t="s">
        <v>169</v>
      </c>
      <c r="B6" s="28" t="s">
        <v>168</v>
      </c>
      <c r="C6" s="28"/>
      <c r="D6" s="28"/>
      <c r="E6" s="28"/>
      <c r="F6" s="28"/>
      <c r="G6" s="28"/>
      <c r="H6" s="28"/>
      <c r="I6" s="25"/>
      <c r="J6" s="25"/>
      <c r="K6" s="25"/>
      <c r="L6" s="25"/>
      <c r="M6" s="25"/>
      <c r="N6" s="25"/>
      <c r="O6" s="25"/>
      <c r="P6" s="25"/>
    </row>
    <row r="7" spans="1:16" s="22" customFormat="1" ht="13.8" x14ac:dyDescent="0.25">
      <c r="A7" s="25"/>
      <c r="B7" s="28" t="s">
        <v>170</v>
      </c>
      <c r="C7" s="28" t="s">
        <v>171</v>
      </c>
      <c r="D7" s="28" t="s">
        <v>172</v>
      </c>
      <c r="E7" s="28" t="s">
        <v>173</v>
      </c>
      <c r="F7" s="28" t="s">
        <v>174</v>
      </c>
      <c r="G7" s="28" t="s">
        <v>175</v>
      </c>
      <c r="H7" s="28" t="s">
        <v>176</v>
      </c>
      <c r="I7" s="25"/>
      <c r="J7" s="25"/>
      <c r="K7" s="25"/>
      <c r="L7" s="25"/>
      <c r="M7" s="25"/>
      <c r="N7" s="25"/>
      <c r="O7" s="25"/>
      <c r="P7" s="25"/>
    </row>
    <row r="8" spans="1:16" s="22" customFormat="1" ht="15.6" x14ac:dyDescent="0.25">
      <c r="A8" s="29" t="s">
        <v>195</v>
      </c>
      <c r="B8" s="30"/>
      <c r="C8" s="30"/>
      <c r="D8" s="30"/>
      <c r="E8" s="30"/>
      <c r="F8" s="30"/>
      <c r="G8" s="30"/>
      <c r="H8" s="30"/>
      <c r="I8" s="25"/>
      <c r="J8" s="25"/>
      <c r="K8" s="25"/>
      <c r="L8" s="25"/>
      <c r="M8" s="25"/>
      <c r="N8" s="25"/>
      <c r="O8" s="25"/>
      <c r="P8" s="25"/>
    </row>
    <row r="9" spans="1:16" s="22" customFormat="1" ht="13.8" x14ac:dyDescent="0.25">
      <c r="A9" s="25" t="s">
        <v>177</v>
      </c>
      <c r="B9" s="31"/>
      <c r="C9" s="31"/>
      <c r="D9" s="31">
        <v>0.42204799999999998</v>
      </c>
      <c r="E9" s="31"/>
      <c r="F9" s="31"/>
      <c r="G9" s="31"/>
      <c r="H9" s="31"/>
      <c r="I9" s="25"/>
      <c r="J9" s="25"/>
      <c r="K9" s="25"/>
      <c r="L9" s="25"/>
      <c r="M9" s="25"/>
      <c r="N9" s="25"/>
      <c r="O9" s="25"/>
      <c r="P9" s="25"/>
    </row>
    <row r="10" spans="1:16" s="22" customFormat="1" ht="13.8" x14ac:dyDescent="0.25">
      <c r="A10" s="25" t="s">
        <v>178</v>
      </c>
      <c r="B10" s="31"/>
      <c r="C10" s="31"/>
      <c r="D10" s="31"/>
      <c r="E10" s="31"/>
      <c r="F10" s="31">
        <v>0.29768800000000001</v>
      </c>
      <c r="G10" s="31"/>
      <c r="H10" s="31"/>
      <c r="I10" s="25"/>
      <c r="J10" s="25"/>
      <c r="K10" s="25"/>
      <c r="L10" s="25"/>
      <c r="M10" s="25"/>
      <c r="N10" s="25"/>
      <c r="O10" s="25"/>
      <c r="P10" s="25"/>
    </row>
    <row r="11" spans="1:16" s="22" customFormat="1" ht="13.8" x14ac:dyDescent="0.25">
      <c r="A11" s="25" t="s">
        <v>179</v>
      </c>
      <c r="B11" s="31"/>
      <c r="C11" s="31"/>
      <c r="D11" s="31"/>
      <c r="E11" s="31"/>
      <c r="F11" s="31"/>
      <c r="G11" s="31"/>
      <c r="H11" s="31">
        <v>0.27146999999999999</v>
      </c>
      <c r="I11" s="25"/>
      <c r="J11" s="25"/>
      <c r="K11" s="25"/>
      <c r="L11" s="25"/>
      <c r="M11" s="25"/>
      <c r="N11" s="25"/>
      <c r="O11" s="25"/>
      <c r="P11" s="25"/>
    </row>
    <row r="12" spans="1:16" s="22" customFormat="1" ht="15.6" x14ac:dyDescent="0.25">
      <c r="A12" s="29" t="s">
        <v>196</v>
      </c>
      <c r="B12" s="31"/>
      <c r="C12" s="31"/>
      <c r="D12" s="31"/>
      <c r="E12" s="31"/>
      <c r="F12" s="31"/>
      <c r="G12" s="31"/>
      <c r="H12" s="31"/>
      <c r="I12" s="25"/>
      <c r="J12" s="25"/>
      <c r="K12" s="25"/>
      <c r="L12" s="25"/>
      <c r="M12" s="25"/>
      <c r="N12" s="25"/>
      <c r="O12" s="25"/>
      <c r="P12" s="25"/>
    </row>
    <row r="13" spans="1:16" s="22" customFormat="1" ht="13.8" x14ac:dyDescent="0.25">
      <c r="A13" s="25" t="s">
        <v>180</v>
      </c>
      <c r="B13" s="31">
        <v>0.35334399999999999</v>
      </c>
      <c r="C13" s="31"/>
      <c r="D13" s="31"/>
      <c r="E13" s="31"/>
      <c r="F13" s="31"/>
      <c r="G13" s="31"/>
      <c r="H13" s="31"/>
      <c r="I13" s="25"/>
      <c r="J13" s="25"/>
      <c r="K13" s="25"/>
      <c r="L13" s="25"/>
      <c r="M13" s="25"/>
      <c r="N13" s="25"/>
      <c r="O13" s="25"/>
      <c r="P13" s="25"/>
    </row>
    <row r="14" spans="1:16" s="22" customFormat="1" ht="13.8" x14ac:dyDescent="0.25">
      <c r="A14" s="25" t="s">
        <v>181</v>
      </c>
      <c r="B14" s="31"/>
      <c r="C14" s="31">
        <v>0.316714</v>
      </c>
      <c r="D14" s="31"/>
      <c r="E14" s="31"/>
      <c r="F14" s="31"/>
      <c r="G14" s="31"/>
      <c r="H14" s="31"/>
      <c r="I14" s="25"/>
      <c r="J14" s="25"/>
      <c r="K14" s="25"/>
      <c r="L14" s="25"/>
      <c r="M14" s="25"/>
      <c r="N14" s="25"/>
      <c r="O14" s="25"/>
      <c r="P14" s="25"/>
    </row>
    <row r="15" spans="1:16" s="22" customFormat="1" ht="13.8" x14ac:dyDescent="0.25">
      <c r="A15" s="25" t="s">
        <v>182</v>
      </c>
      <c r="B15" s="31"/>
      <c r="C15" s="31"/>
      <c r="D15" s="31">
        <v>0.30061399999999999</v>
      </c>
      <c r="E15" s="31"/>
      <c r="F15" s="31"/>
      <c r="G15" s="31"/>
      <c r="H15" s="31"/>
      <c r="I15" s="25"/>
      <c r="J15" s="25"/>
      <c r="K15" s="25"/>
      <c r="L15" s="25"/>
      <c r="M15" s="25"/>
      <c r="N15" s="25"/>
      <c r="O15" s="25"/>
      <c r="P15" s="25"/>
    </row>
    <row r="16" spans="1:16" s="22" customFormat="1" ht="13.8" x14ac:dyDescent="0.25">
      <c r="A16" s="25" t="s">
        <v>183</v>
      </c>
      <c r="B16" s="31"/>
      <c r="C16" s="31"/>
      <c r="D16" s="31"/>
      <c r="E16" s="31">
        <v>0.273758</v>
      </c>
      <c r="F16" s="31"/>
      <c r="G16" s="31"/>
      <c r="H16" s="31"/>
      <c r="I16" s="25"/>
      <c r="J16" s="25"/>
      <c r="K16" s="25"/>
      <c r="L16" s="25"/>
      <c r="M16" s="25"/>
      <c r="N16" s="25"/>
      <c r="O16" s="25"/>
      <c r="P16" s="25"/>
    </row>
    <row r="17" spans="1:16" s="22" customFormat="1" ht="13.8" x14ac:dyDescent="0.25">
      <c r="A17" s="25" t="s">
        <v>184</v>
      </c>
      <c r="B17" s="31"/>
      <c r="C17" s="31"/>
      <c r="D17" s="31"/>
      <c r="E17" s="31"/>
      <c r="F17" s="31">
        <v>0.225911</v>
      </c>
      <c r="G17" s="31"/>
      <c r="H17" s="31"/>
      <c r="I17" s="25"/>
      <c r="J17" s="25"/>
      <c r="K17" s="25"/>
      <c r="L17" s="25"/>
      <c r="M17" s="25"/>
      <c r="N17" s="25"/>
      <c r="O17" s="25"/>
      <c r="P17" s="25"/>
    </row>
    <row r="18" spans="1:16" s="22" customFormat="1" ht="13.8" x14ac:dyDescent="0.25">
      <c r="A18" s="25" t="s">
        <v>185</v>
      </c>
      <c r="B18" s="31"/>
      <c r="C18" s="31"/>
      <c r="D18" s="31"/>
      <c r="E18" s="31"/>
      <c r="F18" s="31"/>
      <c r="G18" s="31">
        <v>0.215867</v>
      </c>
      <c r="H18" s="31"/>
      <c r="I18" s="25"/>
      <c r="J18" s="25"/>
      <c r="K18" s="25"/>
      <c r="L18" s="25"/>
      <c r="M18" s="25"/>
      <c r="N18" s="25"/>
      <c r="O18" s="25"/>
      <c r="P18" s="25"/>
    </row>
    <row r="19" spans="1:16" s="22" customFormat="1" ht="13.8" x14ac:dyDescent="0.25">
      <c r="A19" s="25" t="s">
        <v>186</v>
      </c>
      <c r="B19" s="31"/>
      <c r="C19" s="31"/>
      <c r="D19" s="31"/>
      <c r="E19" s="31"/>
      <c r="F19" s="31"/>
      <c r="G19" s="31"/>
      <c r="H19" s="31">
        <v>0.202542</v>
      </c>
      <c r="I19" s="25"/>
      <c r="J19" s="25"/>
      <c r="K19" s="25"/>
      <c r="L19" s="25"/>
      <c r="M19" s="25"/>
      <c r="N19" s="25"/>
      <c r="O19" s="25"/>
      <c r="P19" s="25"/>
    </row>
    <row r="20" spans="1:16" s="22" customFormat="1" ht="15.6" x14ac:dyDescent="0.25">
      <c r="A20" s="32" t="s">
        <v>197</v>
      </c>
      <c r="B20" s="33"/>
      <c r="C20" s="33"/>
      <c r="D20" s="33"/>
      <c r="E20" s="33"/>
      <c r="F20" s="33"/>
      <c r="G20" s="33"/>
      <c r="H20" s="33">
        <v>0.19902700000000001</v>
      </c>
      <c r="I20" s="25"/>
      <c r="J20" s="25"/>
      <c r="K20" s="25"/>
      <c r="L20" s="25"/>
      <c r="M20" s="25"/>
      <c r="N20" s="25"/>
      <c r="O20" s="25"/>
      <c r="P20" s="25"/>
    </row>
    <row r="21" spans="1:16" s="22" customFormat="1" ht="15.6" x14ac:dyDescent="0.25">
      <c r="A21" s="25" t="s">
        <v>198</v>
      </c>
      <c r="B21" s="34"/>
      <c r="C21" s="34"/>
      <c r="D21" s="34"/>
      <c r="E21" s="34"/>
      <c r="F21" s="34"/>
      <c r="G21" s="34"/>
      <c r="H21" s="34"/>
      <c r="I21" s="25"/>
      <c r="J21" s="25"/>
      <c r="K21" s="25"/>
      <c r="L21" s="25"/>
      <c r="M21" s="25"/>
      <c r="N21" s="25"/>
      <c r="O21" s="25"/>
      <c r="P21" s="25"/>
    </row>
    <row r="22" spans="1:16" s="22" customFormat="1" ht="15.6" x14ac:dyDescent="0.25">
      <c r="A22" s="25" t="s">
        <v>199</v>
      </c>
      <c r="B22" s="34"/>
      <c r="C22" s="34"/>
      <c r="D22" s="34"/>
      <c r="E22" s="34"/>
      <c r="F22" s="34"/>
      <c r="G22" s="34"/>
      <c r="H22" s="34"/>
      <c r="I22" s="25"/>
      <c r="J22" s="25"/>
      <c r="K22" s="25"/>
      <c r="L22" s="25"/>
      <c r="M22" s="25"/>
      <c r="N22" s="25"/>
      <c r="O22" s="25"/>
      <c r="P22" s="25"/>
    </row>
    <row r="23" spans="1:16" s="22" customFormat="1" ht="13.8" x14ac:dyDescent="0.25">
      <c r="A23" s="25" t="s">
        <v>187</v>
      </c>
      <c r="B23" s="34"/>
      <c r="C23" s="34"/>
      <c r="D23" s="34"/>
      <c r="E23" s="34"/>
      <c r="F23" s="34"/>
      <c r="G23" s="34"/>
      <c r="H23" s="34"/>
      <c r="I23" s="25"/>
      <c r="J23" s="25"/>
      <c r="K23" s="25"/>
      <c r="L23" s="25"/>
      <c r="M23" s="25"/>
      <c r="N23" s="25"/>
      <c r="O23" s="25"/>
      <c r="P23" s="25"/>
    </row>
    <row r="24" spans="1:16" s="22" customFormat="1" ht="13.8" x14ac:dyDescent="0.25">
      <c r="A24" s="25" t="s">
        <v>188</v>
      </c>
      <c r="B24" s="34"/>
      <c r="C24" s="34"/>
      <c r="D24" s="34"/>
      <c r="E24" s="34"/>
      <c r="F24" s="34"/>
      <c r="G24" s="34"/>
      <c r="H24" s="34"/>
      <c r="I24" s="25"/>
      <c r="J24" s="25"/>
      <c r="K24" s="25"/>
      <c r="L24" s="25"/>
      <c r="M24" s="25"/>
      <c r="N24" s="25"/>
      <c r="O24" s="25"/>
      <c r="P24" s="25"/>
    </row>
    <row r="25" spans="1:16" s="22" customFormat="1" ht="15.6" x14ac:dyDescent="0.25">
      <c r="A25" s="25" t="s">
        <v>200</v>
      </c>
      <c r="B25" s="34"/>
      <c r="C25" s="34"/>
      <c r="D25" s="34"/>
      <c r="E25" s="34"/>
      <c r="F25" s="34"/>
      <c r="G25" s="34"/>
      <c r="H25" s="34"/>
      <c r="I25" s="25"/>
      <c r="J25" s="25"/>
      <c r="K25" s="25"/>
      <c r="L25" s="25"/>
      <c r="M25" s="25"/>
      <c r="N25" s="25"/>
      <c r="O25" s="25"/>
      <c r="P25" s="25"/>
    </row>
    <row r="26" spans="1:16" s="22" customFormat="1" ht="13.8" x14ac:dyDescent="0.25">
      <c r="A26" s="25"/>
      <c r="B26" s="34"/>
      <c r="C26" s="34"/>
      <c r="D26" s="34"/>
      <c r="E26" s="34"/>
      <c r="F26" s="34"/>
      <c r="G26" s="34"/>
      <c r="H26" s="34"/>
      <c r="I26" s="25"/>
      <c r="J26" s="25"/>
      <c r="K26" s="25"/>
      <c r="L26" s="25"/>
      <c r="M26" s="25"/>
      <c r="N26" s="25"/>
      <c r="O26" s="25"/>
      <c r="P26" s="25"/>
    </row>
    <row r="28" spans="1:16" s="22" customFormat="1" ht="13.8" x14ac:dyDescent="0.25">
      <c r="A28" s="26" t="s">
        <v>201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</row>
    <row r="29" spans="1:16" s="22" customFormat="1" ht="13.8" x14ac:dyDescent="0.25">
      <c r="A29" s="27" t="s">
        <v>202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</row>
    <row r="30" spans="1:16" s="22" customFormat="1" ht="13.8" x14ac:dyDescent="0.25">
      <c r="A30" s="27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</row>
    <row r="31" spans="1:16" s="22" customFormat="1" ht="13.8" x14ac:dyDescent="0.25">
      <c r="A31" s="28" t="s">
        <v>169</v>
      </c>
      <c r="B31" s="28" t="s">
        <v>168</v>
      </c>
      <c r="C31" s="28"/>
      <c r="D31" s="28"/>
      <c r="E31" s="28"/>
      <c r="F31" s="28"/>
      <c r="G31" s="28"/>
      <c r="H31" s="28"/>
      <c r="I31" s="25"/>
      <c r="J31" s="25"/>
      <c r="K31" s="25"/>
      <c r="L31" s="25"/>
      <c r="M31" s="25"/>
      <c r="N31" s="25"/>
      <c r="O31" s="25"/>
      <c r="P31" s="25"/>
    </row>
    <row r="32" spans="1:16" s="22" customFormat="1" ht="13.8" x14ac:dyDescent="0.25">
      <c r="A32" s="25"/>
      <c r="B32" s="28" t="s">
        <v>170</v>
      </c>
      <c r="C32" s="28" t="s">
        <v>171</v>
      </c>
      <c r="D32" s="28" t="s">
        <v>172</v>
      </c>
      <c r="E32" s="28" t="s">
        <v>173</v>
      </c>
      <c r="F32" s="28" t="s">
        <v>174</v>
      </c>
      <c r="G32" s="28" t="s">
        <v>175</v>
      </c>
      <c r="H32" s="28" t="s">
        <v>176</v>
      </c>
      <c r="I32" s="25"/>
      <c r="J32" s="25"/>
      <c r="K32" s="25"/>
      <c r="L32" s="25"/>
      <c r="M32" s="25"/>
      <c r="N32" s="25"/>
      <c r="O32" s="25"/>
      <c r="P32" s="25"/>
    </row>
    <row r="33" spans="1:16" s="22" customFormat="1" ht="15.6" x14ac:dyDescent="0.25">
      <c r="A33" s="29" t="s">
        <v>195</v>
      </c>
      <c r="B33" s="30"/>
      <c r="C33" s="30"/>
      <c r="D33" s="30"/>
      <c r="E33" s="30"/>
      <c r="F33" s="30"/>
      <c r="G33" s="30"/>
      <c r="H33" s="30"/>
      <c r="I33" s="25"/>
      <c r="J33" s="25"/>
      <c r="K33" s="25"/>
      <c r="L33" s="25"/>
      <c r="M33" s="25"/>
      <c r="N33" s="25"/>
      <c r="O33" s="25"/>
      <c r="P33" s="25"/>
    </row>
    <row r="34" spans="1:16" s="22" customFormat="1" ht="13.8" x14ac:dyDescent="0.25">
      <c r="A34" s="25" t="s">
        <v>177</v>
      </c>
      <c r="B34" s="31"/>
      <c r="C34" s="31"/>
      <c r="D34" s="31">
        <f>D9/$H$20</f>
        <v>2.1205565074085424</v>
      </c>
      <c r="E34" s="31"/>
      <c r="F34" s="31"/>
      <c r="G34" s="31"/>
      <c r="H34" s="31"/>
      <c r="I34" s="25"/>
      <c r="J34" s="25"/>
      <c r="K34" s="25"/>
      <c r="L34" s="25"/>
      <c r="M34" s="25"/>
      <c r="N34" s="25"/>
      <c r="O34" s="25"/>
      <c r="P34" s="25"/>
    </row>
    <row r="35" spans="1:16" s="22" customFormat="1" ht="13.8" x14ac:dyDescent="0.25">
      <c r="A35" s="25" t="s">
        <v>178</v>
      </c>
      <c r="B35" s="31"/>
      <c r="C35" s="31"/>
      <c r="D35" s="31"/>
      <c r="E35" s="31"/>
      <c r="F35" s="31">
        <f>F10/$H$20</f>
        <v>1.495716661558482</v>
      </c>
      <c r="G35" s="31"/>
      <c r="H35" s="31"/>
      <c r="I35" s="25"/>
      <c r="J35" s="25"/>
      <c r="K35" s="25"/>
      <c r="L35" s="25"/>
      <c r="M35" s="25"/>
      <c r="N35" s="25"/>
      <c r="O35" s="25"/>
      <c r="P35" s="25"/>
    </row>
    <row r="36" spans="1:16" s="22" customFormat="1" ht="13.8" x14ac:dyDescent="0.25">
      <c r="A36" s="25" t="s">
        <v>179</v>
      </c>
      <c r="B36" s="31"/>
      <c r="C36" s="31"/>
      <c r="D36" s="31"/>
      <c r="E36" s="31"/>
      <c r="F36" s="31"/>
      <c r="G36" s="31"/>
      <c r="H36" s="31">
        <f>H11/$H$20</f>
        <v>1.363985790872595</v>
      </c>
      <c r="I36" s="25"/>
      <c r="J36" s="25"/>
      <c r="K36" s="25"/>
      <c r="L36" s="25"/>
      <c r="M36" s="25"/>
      <c r="N36" s="25"/>
      <c r="O36" s="25"/>
      <c r="P36" s="25"/>
    </row>
    <row r="37" spans="1:16" s="22" customFormat="1" ht="15.6" x14ac:dyDescent="0.25">
      <c r="A37" s="29" t="s">
        <v>196</v>
      </c>
      <c r="B37" s="31"/>
      <c r="C37" s="31"/>
      <c r="D37" s="31"/>
      <c r="E37" s="31"/>
      <c r="F37" s="31"/>
      <c r="G37" s="31"/>
      <c r="H37" s="31"/>
      <c r="I37" s="25"/>
      <c r="J37" s="25"/>
      <c r="K37" s="25"/>
      <c r="L37" s="25"/>
      <c r="M37" s="25"/>
      <c r="N37" s="25"/>
      <c r="O37" s="25"/>
      <c r="P37" s="25"/>
    </row>
    <row r="38" spans="1:16" s="22" customFormat="1" ht="13.8" x14ac:dyDescent="0.25">
      <c r="A38" s="25" t="s">
        <v>180</v>
      </c>
      <c r="B38" s="31">
        <f>B13/$H$20</f>
        <v>1.7753571123515903</v>
      </c>
      <c r="C38" s="31"/>
      <c r="D38" s="31"/>
      <c r="E38" s="31"/>
      <c r="F38" s="31"/>
      <c r="G38" s="31"/>
      <c r="H38" s="31"/>
      <c r="I38" s="25"/>
      <c r="J38" s="25"/>
      <c r="K38" s="25"/>
      <c r="L38" s="25"/>
      <c r="M38" s="25"/>
      <c r="N38" s="25"/>
      <c r="O38" s="25"/>
      <c r="P38" s="25"/>
    </row>
    <row r="39" spans="1:16" s="22" customFormat="1" ht="13.8" x14ac:dyDescent="0.25">
      <c r="A39" s="25" t="s">
        <v>181</v>
      </c>
      <c r="B39" s="31"/>
      <c r="C39" s="31">
        <f>C14/$H$20</f>
        <v>1.5913117315741079</v>
      </c>
      <c r="D39" s="31"/>
      <c r="E39" s="31"/>
      <c r="F39" s="31"/>
      <c r="G39" s="31"/>
      <c r="H39" s="31"/>
      <c r="I39" s="25"/>
      <c r="J39" s="25"/>
      <c r="K39" s="25"/>
      <c r="L39" s="25"/>
      <c r="M39" s="25"/>
      <c r="N39" s="25"/>
      <c r="O39" s="25"/>
      <c r="P39" s="25"/>
    </row>
    <row r="40" spans="1:16" s="22" customFormat="1" ht="13.8" x14ac:dyDescent="0.25">
      <c r="A40" s="25" t="s">
        <v>182</v>
      </c>
      <c r="B40" s="31"/>
      <c r="C40" s="31"/>
      <c r="D40" s="31">
        <f>D15/$H$20</f>
        <v>1.510418184467434</v>
      </c>
      <c r="E40" s="31"/>
      <c r="F40" s="31"/>
      <c r="G40" s="31"/>
      <c r="H40" s="31"/>
      <c r="I40" s="25"/>
      <c r="J40" s="25"/>
      <c r="K40" s="25"/>
      <c r="L40" s="25"/>
      <c r="M40" s="25"/>
      <c r="N40" s="25"/>
      <c r="O40" s="25"/>
      <c r="P40" s="25"/>
    </row>
    <row r="41" spans="1:16" s="22" customFormat="1" ht="13.8" x14ac:dyDescent="0.25">
      <c r="A41" s="25" t="s">
        <v>183</v>
      </c>
      <c r="B41" s="31"/>
      <c r="C41" s="31"/>
      <c r="D41" s="31"/>
      <c r="E41" s="31">
        <f>E16/$H$20</f>
        <v>1.3754817185607982</v>
      </c>
      <c r="F41" s="31"/>
      <c r="G41" s="31"/>
      <c r="H41" s="31"/>
      <c r="I41" s="25"/>
      <c r="J41" s="25"/>
      <c r="K41" s="25"/>
      <c r="L41" s="25"/>
      <c r="M41" s="25"/>
      <c r="N41" s="25"/>
      <c r="O41" s="25"/>
      <c r="P41" s="25"/>
    </row>
    <row r="42" spans="1:16" s="22" customFormat="1" ht="13.8" x14ac:dyDescent="0.25">
      <c r="A42" s="25" t="s">
        <v>184</v>
      </c>
      <c r="B42" s="31"/>
      <c r="C42" s="31"/>
      <c r="D42" s="31"/>
      <c r="E42" s="31"/>
      <c r="F42" s="31">
        <f>F17/$H$20</f>
        <v>1.1350771503363866</v>
      </c>
      <c r="G42" s="31"/>
      <c r="H42" s="31"/>
      <c r="I42" s="25"/>
      <c r="J42" s="25"/>
      <c r="K42" s="25"/>
      <c r="L42" s="25"/>
      <c r="M42" s="25"/>
      <c r="N42" s="25"/>
      <c r="O42" s="25"/>
      <c r="P42" s="25"/>
    </row>
    <row r="43" spans="1:16" s="22" customFormat="1" ht="13.8" x14ac:dyDescent="0.25">
      <c r="A43" s="25" t="s">
        <v>185</v>
      </c>
      <c r="B43" s="31"/>
      <c r="C43" s="31"/>
      <c r="D43" s="31"/>
      <c r="E43" s="31"/>
      <c r="F43" s="31"/>
      <c r="G43" s="31">
        <f>G18/$H$20</f>
        <v>1.0846116356072291</v>
      </c>
      <c r="H43" s="31"/>
      <c r="I43" s="25"/>
      <c r="J43" s="25"/>
      <c r="K43" s="25"/>
      <c r="L43" s="25"/>
      <c r="M43" s="25"/>
      <c r="N43" s="25"/>
      <c r="O43" s="25"/>
      <c r="P43" s="25"/>
    </row>
    <row r="44" spans="1:16" s="22" customFormat="1" ht="13.8" x14ac:dyDescent="0.25">
      <c r="A44" s="25" t="s">
        <v>186</v>
      </c>
      <c r="B44" s="31"/>
      <c r="C44" s="31"/>
      <c r="D44" s="31"/>
      <c r="E44" s="31"/>
      <c r="F44" s="31"/>
      <c r="G44" s="31"/>
      <c r="H44" s="31">
        <f>H19/$H$20</f>
        <v>1.0176609203776372</v>
      </c>
      <c r="I44" s="25"/>
      <c r="J44" s="25"/>
      <c r="K44" s="25"/>
      <c r="L44" s="25"/>
      <c r="M44" s="25"/>
      <c r="N44" s="25"/>
      <c r="O44" s="25"/>
      <c r="P44" s="25"/>
    </row>
    <row r="45" spans="1:16" s="22" customFormat="1" ht="15.6" x14ac:dyDescent="0.25">
      <c r="A45" s="32" t="s">
        <v>197</v>
      </c>
      <c r="B45" s="33"/>
      <c r="C45" s="33"/>
      <c r="D45" s="33"/>
      <c r="E45" s="33"/>
      <c r="F45" s="33"/>
      <c r="G45" s="33"/>
      <c r="H45" s="33">
        <f>H20/$H$20</f>
        <v>1</v>
      </c>
      <c r="I45" s="25"/>
      <c r="J45" s="25"/>
      <c r="K45" s="25"/>
      <c r="L45" s="25"/>
      <c r="M45" s="25"/>
      <c r="N45" s="25"/>
      <c r="O45" s="25"/>
      <c r="P45" s="25"/>
    </row>
    <row r="46" spans="1:16" s="22" customFormat="1" ht="15.6" x14ac:dyDescent="0.25">
      <c r="A46" s="25" t="s">
        <v>198</v>
      </c>
      <c r="B46" s="34"/>
      <c r="C46" s="34"/>
      <c r="D46" s="34"/>
      <c r="E46" s="34"/>
      <c r="F46" s="34"/>
      <c r="G46" s="34"/>
      <c r="H46" s="34"/>
      <c r="I46" s="25"/>
      <c r="J46" s="25"/>
      <c r="K46" s="25"/>
      <c r="L46" s="25"/>
      <c r="M46" s="25"/>
      <c r="N46" s="25"/>
      <c r="O46" s="25"/>
      <c r="P46" s="25"/>
    </row>
    <row r="47" spans="1:16" s="22" customFormat="1" ht="15.6" x14ac:dyDescent="0.25">
      <c r="A47" s="25" t="s">
        <v>199</v>
      </c>
      <c r="B47" s="34"/>
      <c r="C47" s="34"/>
      <c r="D47" s="34"/>
      <c r="E47" s="34"/>
      <c r="F47" s="34"/>
      <c r="G47" s="34"/>
      <c r="H47" s="34"/>
      <c r="I47" s="25"/>
      <c r="J47" s="25"/>
      <c r="K47" s="25"/>
      <c r="L47" s="25"/>
      <c r="M47" s="25"/>
      <c r="N47" s="25"/>
      <c r="O47" s="25"/>
      <c r="P47" s="25"/>
    </row>
    <row r="48" spans="1:16" s="22" customFormat="1" ht="13.8" x14ac:dyDescent="0.25">
      <c r="A48" s="25" t="s">
        <v>187</v>
      </c>
      <c r="B48" s="34"/>
      <c r="C48" s="34"/>
      <c r="D48" s="34"/>
      <c r="E48" s="34"/>
      <c r="F48" s="34"/>
      <c r="G48" s="34"/>
      <c r="H48" s="34"/>
      <c r="I48" s="25"/>
      <c r="J48" s="25"/>
      <c r="K48" s="25"/>
      <c r="L48" s="25"/>
      <c r="M48" s="25"/>
      <c r="N48" s="25"/>
      <c r="O48" s="25"/>
      <c r="P48" s="25"/>
    </row>
    <row r="49" spans="1:16" s="22" customFormat="1" ht="13.8" x14ac:dyDescent="0.25">
      <c r="A49" s="25" t="s">
        <v>188</v>
      </c>
      <c r="B49" s="34"/>
      <c r="C49" s="34"/>
      <c r="D49" s="34"/>
      <c r="E49" s="34"/>
      <c r="F49" s="34"/>
      <c r="G49" s="34"/>
      <c r="H49" s="34"/>
      <c r="I49" s="25"/>
      <c r="J49" s="25"/>
      <c r="K49" s="25"/>
      <c r="L49" s="25"/>
      <c r="M49" s="25"/>
      <c r="N49" s="25"/>
      <c r="O49" s="25"/>
      <c r="P49" s="25"/>
    </row>
    <row r="50" spans="1:16" s="22" customFormat="1" ht="15.6" x14ac:dyDescent="0.25">
      <c r="A50" s="25" t="s">
        <v>200</v>
      </c>
      <c r="B50" s="34"/>
      <c r="C50" s="34"/>
      <c r="D50" s="34"/>
      <c r="E50" s="34"/>
      <c r="F50" s="34"/>
      <c r="G50" s="34"/>
      <c r="H50" s="34"/>
      <c r="I50" s="25"/>
      <c r="J50" s="25"/>
      <c r="K50" s="25"/>
      <c r="L50" s="25"/>
      <c r="M50" s="25"/>
      <c r="N50" s="25"/>
      <c r="O50" s="25"/>
      <c r="P50" s="2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5"/>
  <sheetViews>
    <sheetView workbookViewId="0">
      <selection activeCell="I23" sqref="I23"/>
    </sheetView>
  </sheetViews>
  <sheetFormatPr defaultRowHeight="13.2" x14ac:dyDescent="0.25"/>
  <cols>
    <col min="2" max="2" width="8.33203125" style="17" customWidth="1"/>
    <col min="3" max="5" width="6.6640625" style="17" customWidth="1"/>
    <col min="6" max="6" width="7.6640625" style="17" customWidth="1"/>
    <col min="7" max="41" width="6.6640625" style="17" customWidth="1"/>
  </cols>
  <sheetData>
    <row r="1" spans="1:41" x14ac:dyDescent="0.25">
      <c r="A1" s="24" t="s">
        <v>192</v>
      </c>
    </row>
    <row r="2" spans="1:41" x14ac:dyDescent="0.25">
      <c r="A2" s="24" t="s">
        <v>193</v>
      </c>
    </row>
    <row r="4" spans="1:41" x14ac:dyDescent="0.25">
      <c r="A4" s="1" t="s">
        <v>69</v>
      </c>
    </row>
    <row r="6" spans="1:41" x14ac:dyDescent="0.25">
      <c r="A6" s="1" t="s">
        <v>144</v>
      </c>
    </row>
    <row r="7" spans="1:41" x14ac:dyDescent="0.25">
      <c r="A7" s="1" t="s">
        <v>145</v>
      </c>
    </row>
    <row r="9" spans="1:41" x14ac:dyDescent="0.25">
      <c r="A9" s="16" t="s">
        <v>168</v>
      </c>
      <c r="B9" s="18" t="s">
        <v>167</v>
      </c>
      <c r="C9" s="19"/>
      <c r="D9" s="18" t="s">
        <v>75</v>
      </c>
      <c r="E9" s="19"/>
      <c r="F9" s="18" t="s">
        <v>80</v>
      </c>
      <c r="G9" s="19"/>
      <c r="H9" s="18" t="s">
        <v>81</v>
      </c>
      <c r="I9" s="19"/>
      <c r="J9" s="18" t="s">
        <v>82</v>
      </c>
      <c r="K9" s="19"/>
      <c r="L9" s="18" t="s">
        <v>85</v>
      </c>
      <c r="M9" s="19"/>
      <c r="N9" s="18" t="s">
        <v>86</v>
      </c>
      <c r="O9" s="19"/>
      <c r="P9" s="18" t="s">
        <v>87</v>
      </c>
      <c r="Q9" s="19"/>
      <c r="R9" s="18" t="s">
        <v>88</v>
      </c>
      <c r="S9" s="19"/>
      <c r="T9" s="18" t="s">
        <v>89</v>
      </c>
      <c r="U9" s="19"/>
      <c r="V9" s="18" t="s">
        <v>99</v>
      </c>
      <c r="W9" s="19"/>
      <c r="X9" s="18" t="s">
        <v>95</v>
      </c>
      <c r="Y9" s="19"/>
      <c r="Z9" s="18" t="s">
        <v>90</v>
      </c>
      <c r="AA9" s="19"/>
      <c r="AB9" s="18" t="s">
        <v>94</v>
      </c>
      <c r="AC9" s="19"/>
      <c r="AD9" s="18" t="s">
        <v>101</v>
      </c>
      <c r="AE9" s="19"/>
      <c r="AF9" s="18" t="s">
        <v>103</v>
      </c>
      <c r="AG9" s="19"/>
      <c r="AH9" s="18" t="s">
        <v>105</v>
      </c>
      <c r="AI9" s="19"/>
      <c r="AJ9" s="18" t="s">
        <v>106</v>
      </c>
      <c r="AK9" s="19"/>
      <c r="AL9" s="18" t="s">
        <v>107</v>
      </c>
      <c r="AM9" s="19"/>
      <c r="AN9" s="18" t="s">
        <v>108</v>
      </c>
      <c r="AO9" s="19"/>
    </row>
    <row r="10" spans="1:41" x14ac:dyDescent="0.25">
      <c r="A10" s="15"/>
      <c r="B10" s="20" t="s">
        <v>143</v>
      </c>
      <c r="C10" s="21"/>
      <c r="D10" s="20" t="s">
        <v>148</v>
      </c>
      <c r="E10" s="21"/>
      <c r="F10" s="20" t="s">
        <v>149</v>
      </c>
      <c r="G10" s="21"/>
      <c r="H10" s="20" t="s">
        <v>150</v>
      </c>
      <c r="I10" s="21"/>
      <c r="J10" s="20" t="s">
        <v>151</v>
      </c>
      <c r="K10" s="21"/>
      <c r="L10" s="20" t="s">
        <v>152</v>
      </c>
      <c r="M10" s="21"/>
      <c r="N10" s="20" t="s">
        <v>153</v>
      </c>
      <c r="O10" s="21"/>
      <c r="P10" s="20" t="s">
        <v>154</v>
      </c>
      <c r="Q10" s="21"/>
      <c r="R10" s="20" t="s">
        <v>155</v>
      </c>
      <c r="S10" s="21"/>
      <c r="T10" s="20" t="s">
        <v>156</v>
      </c>
      <c r="U10" s="21"/>
      <c r="V10" s="20" t="s">
        <v>157</v>
      </c>
      <c r="W10" s="21"/>
      <c r="X10" s="20" t="s">
        <v>158</v>
      </c>
      <c r="Y10" s="21"/>
      <c r="Z10" s="20" t="s">
        <v>159</v>
      </c>
      <c r="AA10" s="21"/>
      <c r="AB10" s="20" t="s">
        <v>160</v>
      </c>
      <c r="AC10" s="21"/>
      <c r="AD10" s="20" t="s">
        <v>161</v>
      </c>
      <c r="AE10" s="21"/>
      <c r="AF10" s="20" t="s">
        <v>162</v>
      </c>
      <c r="AG10" s="21"/>
      <c r="AH10" s="20" t="s">
        <v>163</v>
      </c>
      <c r="AI10" s="21"/>
      <c r="AJ10" s="20" t="s">
        <v>164</v>
      </c>
      <c r="AK10" s="21"/>
      <c r="AL10" s="20" t="s">
        <v>165</v>
      </c>
      <c r="AM10" s="21"/>
      <c r="AN10" s="20" t="s">
        <v>166</v>
      </c>
      <c r="AO10" s="21"/>
    </row>
    <row r="11" spans="1:41" x14ac:dyDescent="0.25">
      <c r="A11" s="15"/>
      <c r="B11" s="20" t="s">
        <v>146</v>
      </c>
      <c r="C11" s="20" t="s">
        <v>147</v>
      </c>
      <c r="D11" s="20" t="s">
        <v>146</v>
      </c>
      <c r="E11" s="20" t="s">
        <v>147</v>
      </c>
      <c r="F11" s="20" t="s">
        <v>146</v>
      </c>
      <c r="G11" s="20" t="s">
        <v>147</v>
      </c>
      <c r="H11" s="20" t="s">
        <v>146</v>
      </c>
      <c r="I11" s="20" t="s">
        <v>147</v>
      </c>
      <c r="J11" s="20" t="s">
        <v>146</v>
      </c>
      <c r="K11" s="20" t="s">
        <v>147</v>
      </c>
      <c r="L11" s="20" t="s">
        <v>146</v>
      </c>
      <c r="M11" s="20" t="s">
        <v>147</v>
      </c>
      <c r="N11" s="20" t="s">
        <v>146</v>
      </c>
      <c r="O11" s="20" t="s">
        <v>147</v>
      </c>
      <c r="P11" s="20" t="s">
        <v>146</v>
      </c>
      <c r="Q11" s="20" t="s">
        <v>147</v>
      </c>
      <c r="R11" s="20" t="s">
        <v>146</v>
      </c>
      <c r="S11" s="20" t="s">
        <v>147</v>
      </c>
      <c r="T11" s="20" t="s">
        <v>146</v>
      </c>
      <c r="U11" s="20" t="s">
        <v>147</v>
      </c>
      <c r="V11" s="20" t="s">
        <v>146</v>
      </c>
      <c r="W11" s="20" t="s">
        <v>147</v>
      </c>
      <c r="X11" s="20" t="s">
        <v>146</v>
      </c>
      <c r="Y11" s="20" t="s">
        <v>147</v>
      </c>
      <c r="Z11" s="20" t="s">
        <v>146</v>
      </c>
      <c r="AA11" s="20" t="s">
        <v>147</v>
      </c>
      <c r="AB11" s="20" t="s">
        <v>146</v>
      </c>
      <c r="AC11" s="20" t="s">
        <v>147</v>
      </c>
      <c r="AD11" s="20" t="s">
        <v>146</v>
      </c>
      <c r="AE11" s="20" t="s">
        <v>147</v>
      </c>
      <c r="AF11" s="20" t="s">
        <v>146</v>
      </c>
      <c r="AG11" s="20" t="s">
        <v>147</v>
      </c>
      <c r="AH11" s="20" t="s">
        <v>146</v>
      </c>
      <c r="AI11" s="20" t="s">
        <v>147</v>
      </c>
      <c r="AJ11" s="20" t="s">
        <v>146</v>
      </c>
      <c r="AK11" s="20" t="s">
        <v>147</v>
      </c>
      <c r="AL11" s="20" t="s">
        <v>146</v>
      </c>
      <c r="AM11" s="20" t="s">
        <v>147</v>
      </c>
      <c r="AN11" s="20" t="s">
        <v>146</v>
      </c>
      <c r="AO11" s="20" t="s">
        <v>147</v>
      </c>
    </row>
    <row r="12" spans="1:41" x14ac:dyDescent="0.25">
      <c r="A12" t="s">
        <v>131</v>
      </c>
      <c r="B12" s="17">
        <v>357214.47080100002</v>
      </c>
      <c r="C12" s="17">
        <v>94.040428622849859</v>
      </c>
      <c r="D12" s="17">
        <v>12159.271947945001</v>
      </c>
      <c r="F12" s="17">
        <v>124684.93</v>
      </c>
      <c r="G12" s="17">
        <v>84.36666666666666</v>
      </c>
      <c r="H12" s="17">
        <v>421</v>
      </c>
      <c r="J12" s="17">
        <v>5822.2036389958002</v>
      </c>
      <c r="K12" s="17">
        <v>50.347513938745891</v>
      </c>
      <c r="L12" s="17">
        <v>5124.4554040000003</v>
      </c>
      <c r="N12" s="17">
        <v>35324</v>
      </c>
      <c r="O12" s="17">
        <v>108.55666666666667</v>
      </c>
      <c r="P12" s="17">
        <v>53617</v>
      </c>
      <c r="Q12" s="17">
        <v>111.38333333333333</v>
      </c>
      <c r="R12" s="17">
        <v>70578.09</v>
      </c>
      <c r="S12" s="17">
        <v>113.46666666666665</v>
      </c>
      <c r="T12" s="17">
        <v>332.78181684492</v>
      </c>
      <c r="X12" s="17">
        <v>790.892248</v>
      </c>
      <c r="Y12" s="17">
        <v>69.633333333333326</v>
      </c>
      <c r="AB12" s="17">
        <v>621.35923100334003</v>
      </c>
      <c r="AD12" s="17">
        <v>20216.035638000001</v>
      </c>
      <c r="AF12" s="17">
        <v>11354.768</v>
      </c>
      <c r="AG12" s="17">
        <v>66.069043065933329</v>
      </c>
      <c r="AH12" s="17">
        <v>6383.7934253478998</v>
      </c>
      <c r="AJ12" s="17">
        <v>1310.9101820000001</v>
      </c>
      <c r="AK12" s="17">
        <v>79.399999999999991</v>
      </c>
      <c r="AL12" s="17">
        <v>1780.4729850000001</v>
      </c>
      <c r="AN12" s="17">
        <v>6243</v>
      </c>
      <c r="AO12" s="17">
        <v>82.933333333333337</v>
      </c>
    </row>
    <row r="13" spans="1:41" x14ac:dyDescent="0.25">
      <c r="A13" t="s">
        <v>132</v>
      </c>
      <c r="B13" s="17">
        <v>358342.52463394002</v>
      </c>
      <c r="C13" s="17">
        <v>94.450403896622319</v>
      </c>
      <c r="D13" s="17">
        <v>12116.673879364</v>
      </c>
      <c r="F13" s="17">
        <v>124309.65</v>
      </c>
      <c r="G13" s="17">
        <v>84.466666666666669</v>
      </c>
      <c r="H13" s="17">
        <v>424</v>
      </c>
      <c r="J13" s="17">
        <v>5713.0547692291002</v>
      </c>
      <c r="K13" s="17">
        <v>50.439165966547002</v>
      </c>
      <c r="L13" s="17">
        <v>5129.4584240000004</v>
      </c>
      <c r="N13" s="17">
        <v>35617</v>
      </c>
      <c r="O13" s="17">
        <v>109.44666666666667</v>
      </c>
      <c r="P13" s="17">
        <v>54137</v>
      </c>
      <c r="Q13" s="17">
        <v>112.24666666666667</v>
      </c>
      <c r="R13" s="17">
        <v>70753.046000000002</v>
      </c>
      <c r="S13" s="17">
        <v>113.8</v>
      </c>
      <c r="T13" s="17">
        <v>339.21573061497003</v>
      </c>
      <c r="X13" s="17">
        <v>831.37127099999998</v>
      </c>
      <c r="Y13" s="17">
        <v>70.433333333333323</v>
      </c>
      <c r="AB13" s="17">
        <v>635.36671799273995</v>
      </c>
      <c r="AD13" s="17">
        <v>20315.920688999999</v>
      </c>
      <c r="AF13" s="17">
        <v>11446.645</v>
      </c>
      <c r="AG13" s="17">
        <v>66.984972498455491</v>
      </c>
      <c r="AH13" s="17">
        <v>6407.0717522124996</v>
      </c>
      <c r="AJ13" s="17">
        <v>1299.4428419999999</v>
      </c>
      <c r="AK13" s="17">
        <v>78.899999999999991</v>
      </c>
      <c r="AL13" s="17">
        <v>1759.042762</v>
      </c>
      <c r="AN13" s="17">
        <v>6537</v>
      </c>
      <c r="AO13" s="17">
        <v>83.833333333333329</v>
      </c>
    </row>
    <row r="14" spans="1:41" x14ac:dyDescent="0.25">
      <c r="A14" t="s">
        <v>133</v>
      </c>
      <c r="B14" s="17">
        <v>358722.73181149998</v>
      </c>
      <c r="C14" s="17">
        <v>94.364978915538885</v>
      </c>
      <c r="D14" s="17">
        <v>12121.627143152</v>
      </c>
      <c r="F14" s="17">
        <v>123994.41</v>
      </c>
      <c r="G14" s="17">
        <v>84.7</v>
      </c>
      <c r="H14" s="17">
        <v>415.6</v>
      </c>
      <c r="J14" s="17">
        <v>6291.8465098516999</v>
      </c>
      <c r="K14" s="17">
        <v>53.952493698923085</v>
      </c>
      <c r="L14" s="17">
        <v>5186.0338330000004</v>
      </c>
      <c r="N14" s="17">
        <v>35770</v>
      </c>
      <c r="O14" s="17">
        <v>109.39333333333332</v>
      </c>
      <c r="P14" s="17">
        <v>54670</v>
      </c>
      <c r="Q14" s="17">
        <v>111.45</v>
      </c>
      <c r="R14" s="17">
        <v>69989.221000000005</v>
      </c>
      <c r="S14" s="17">
        <v>112.93333333333334</v>
      </c>
      <c r="T14" s="17">
        <v>341.92127384136001</v>
      </c>
      <c r="X14" s="17">
        <v>841.47638300000006</v>
      </c>
      <c r="Y14" s="17">
        <v>68.366666666666674</v>
      </c>
      <c r="AB14" s="17">
        <v>577.49819439774001</v>
      </c>
      <c r="AD14" s="17">
        <v>20260.497137999999</v>
      </c>
      <c r="AF14" s="17">
        <v>11375.588</v>
      </c>
      <c r="AG14" s="17">
        <v>68.023025855313975</v>
      </c>
      <c r="AH14" s="17">
        <v>6389.2057325096002</v>
      </c>
      <c r="AJ14" s="17">
        <v>1299.0166340000001</v>
      </c>
      <c r="AK14" s="17">
        <v>78.666666666666671</v>
      </c>
      <c r="AL14" s="17">
        <v>1753.76251</v>
      </c>
      <c r="AN14" s="17">
        <v>6728</v>
      </c>
      <c r="AO14" s="17">
        <v>83.7</v>
      </c>
    </row>
    <row r="15" spans="1:41" x14ac:dyDescent="0.25">
      <c r="A15" t="s">
        <v>134</v>
      </c>
      <c r="B15" s="17">
        <v>356223.55730453</v>
      </c>
      <c r="C15" s="17">
        <v>93.686638272306027</v>
      </c>
      <c r="D15" s="17">
        <v>12138.468240033</v>
      </c>
      <c r="F15" s="17">
        <v>122403.2</v>
      </c>
      <c r="G15" s="17">
        <v>83.466666666666654</v>
      </c>
      <c r="H15" s="17">
        <v>405.7</v>
      </c>
      <c r="J15" s="17">
        <v>5603.8797267657001</v>
      </c>
      <c r="K15" s="17">
        <v>54.380203161994963</v>
      </c>
      <c r="L15" s="17">
        <v>5431.8794779999998</v>
      </c>
      <c r="N15" s="17">
        <v>35710</v>
      </c>
      <c r="O15" s="17">
        <v>110.64666666666666</v>
      </c>
      <c r="P15" s="17">
        <v>55002</v>
      </c>
      <c r="Q15" s="17">
        <v>111.18333333333334</v>
      </c>
      <c r="R15" s="17">
        <v>69088.956000000006</v>
      </c>
      <c r="S15" s="17">
        <v>111.66666666666667</v>
      </c>
      <c r="T15" s="17">
        <v>343.25204916814999</v>
      </c>
      <c r="X15" s="17">
        <v>828.97366699999998</v>
      </c>
      <c r="Y15" s="17">
        <v>70.333333333333329</v>
      </c>
      <c r="AB15" s="17">
        <v>572.70639424675005</v>
      </c>
      <c r="AD15" s="17">
        <v>20282.970443999999</v>
      </c>
      <c r="AF15" s="17">
        <v>11446.843000000001</v>
      </c>
      <c r="AG15" s="17">
        <v>67.961963893145835</v>
      </c>
      <c r="AH15" s="17">
        <v>6404.1857428616004</v>
      </c>
      <c r="AJ15" s="17">
        <v>1288.4451340000001</v>
      </c>
      <c r="AK15" s="17">
        <v>78.033333333333346</v>
      </c>
      <c r="AL15" s="17">
        <v>1767.8797440000001</v>
      </c>
      <c r="AN15" s="17">
        <v>6719</v>
      </c>
      <c r="AO15" s="17">
        <v>83</v>
      </c>
    </row>
    <row r="16" spans="1:41" x14ac:dyDescent="0.25">
      <c r="A16" t="s">
        <v>135</v>
      </c>
      <c r="B16" s="17">
        <v>359399.94510747999</v>
      </c>
      <c r="C16" s="17">
        <v>93.756357693760677</v>
      </c>
      <c r="D16" s="17">
        <v>12208.804585829001</v>
      </c>
      <c r="F16" s="17">
        <v>122647.28</v>
      </c>
      <c r="G16" s="17">
        <v>83.8</v>
      </c>
      <c r="H16" s="17">
        <v>401.3</v>
      </c>
      <c r="J16" s="17">
        <v>6307.4192644304003</v>
      </c>
      <c r="K16" s="17">
        <v>57.435270755365458</v>
      </c>
      <c r="L16" s="17">
        <v>5508.4134400000003</v>
      </c>
      <c r="N16" s="17">
        <v>36811</v>
      </c>
      <c r="O16" s="17">
        <v>110.42</v>
      </c>
      <c r="P16" s="17">
        <v>55039</v>
      </c>
      <c r="Q16" s="17">
        <v>110.37666666666667</v>
      </c>
      <c r="R16" s="17">
        <v>69538.619000000006</v>
      </c>
      <c r="S16" s="17">
        <v>111.63333333333333</v>
      </c>
      <c r="T16" s="17">
        <v>345.89160353534999</v>
      </c>
      <c r="X16" s="17">
        <v>795.34850400000005</v>
      </c>
      <c r="Y16" s="17">
        <v>61.06666666666667</v>
      </c>
      <c r="AB16" s="17">
        <v>568.67422135479001</v>
      </c>
      <c r="AD16" s="17">
        <v>20553.865145</v>
      </c>
      <c r="AF16" s="17">
        <v>11431.611000000001</v>
      </c>
      <c r="AG16" s="17">
        <v>68.145149779650254</v>
      </c>
      <c r="AH16" s="17">
        <v>6487.4558455162996</v>
      </c>
      <c r="AJ16" s="17">
        <v>1291.405053</v>
      </c>
      <c r="AK16" s="17">
        <v>77.5</v>
      </c>
      <c r="AL16" s="17">
        <v>1708.0505800000001</v>
      </c>
      <c r="AN16" s="17">
        <v>7003</v>
      </c>
      <c r="AO16" s="17">
        <v>84.6</v>
      </c>
    </row>
    <row r="17" spans="1:41" x14ac:dyDescent="0.25">
      <c r="A17" t="s">
        <v>136</v>
      </c>
      <c r="B17" s="17">
        <v>361410.00593622</v>
      </c>
      <c r="C17" s="17">
        <v>94.310849749278574</v>
      </c>
      <c r="D17" s="17">
        <v>12205.832627555999</v>
      </c>
      <c r="F17" s="17">
        <v>123112.59</v>
      </c>
      <c r="G17" s="17">
        <v>84.566666666666677</v>
      </c>
      <c r="H17" s="17">
        <v>397.1</v>
      </c>
      <c r="J17" s="17">
        <v>6339.1580213811003</v>
      </c>
      <c r="K17" s="17">
        <v>56.854807912625063</v>
      </c>
      <c r="L17" s="17">
        <v>5780.5462390000002</v>
      </c>
      <c r="N17" s="17">
        <v>37131</v>
      </c>
      <c r="O17" s="17">
        <v>111.30333333333334</v>
      </c>
      <c r="P17" s="17">
        <v>55708</v>
      </c>
      <c r="Q17" s="17">
        <v>111.31</v>
      </c>
      <c r="R17" s="17">
        <v>69224.820999999996</v>
      </c>
      <c r="S17" s="17">
        <v>110.89999999999999</v>
      </c>
      <c r="T17" s="17">
        <v>344.94576322044003</v>
      </c>
      <c r="X17" s="17">
        <v>806.97265900000002</v>
      </c>
      <c r="Y17" s="17">
        <v>65.966666666666669</v>
      </c>
      <c r="AB17" s="17">
        <v>566.78110329016999</v>
      </c>
      <c r="AD17" s="17">
        <v>20769.626149</v>
      </c>
      <c r="AF17" s="17">
        <v>11732.243</v>
      </c>
      <c r="AG17" s="17">
        <v>70.404442379871668</v>
      </c>
      <c r="AH17" s="17">
        <v>6448.0840659312998</v>
      </c>
      <c r="AJ17" s="17">
        <v>1311.3905420000001</v>
      </c>
      <c r="AK17" s="17">
        <v>77.033333333333331</v>
      </c>
      <c r="AL17" s="17">
        <v>1806.915086</v>
      </c>
      <c r="AN17" s="17">
        <v>7031</v>
      </c>
      <c r="AO17" s="17">
        <v>85.90000000000002</v>
      </c>
    </row>
    <row r="18" spans="1:41" x14ac:dyDescent="0.25">
      <c r="A18" t="s">
        <v>137</v>
      </c>
      <c r="B18" s="17">
        <v>366487.46821771999</v>
      </c>
      <c r="C18" s="17">
        <v>95.684593282430868</v>
      </c>
      <c r="D18" s="17">
        <v>12370.280985334</v>
      </c>
      <c r="F18" s="17">
        <v>124883.78</v>
      </c>
      <c r="G18" s="17">
        <v>85.633333333333326</v>
      </c>
      <c r="H18" s="17">
        <v>403.6</v>
      </c>
      <c r="J18" s="17">
        <v>6737.1574969430003</v>
      </c>
      <c r="K18" s="17">
        <v>61.529061330481937</v>
      </c>
      <c r="L18" s="17">
        <v>5837.7529039999999</v>
      </c>
      <c r="N18" s="17">
        <v>37572</v>
      </c>
      <c r="O18" s="17">
        <v>113.10666666666667</v>
      </c>
      <c r="P18" s="17">
        <v>56331</v>
      </c>
      <c r="Q18" s="17">
        <v>112.11</v>
      </c>
      <c r="R18" s="17">
        <v>70388.198000000004</v>
      </c>
      <c r="S18" s="17">
        <v>113.23333333333333</v>
      </c>
      <c r="T18" s="17">
        <v>346.40851626559999</v>
      </c>
      <c r="X18" s="17">
        <v>810.75333699999999</v>
      </c>
      <c r="Y18" s="17">
        <v>60.266666666666673</v>
      </c>
      <c r="AB18" s="17">
        <v>566.48954922468999</v>
      </c>
      <c r="AD18" s="17">
        <v>21002.638760999998</v>
      </c>
      <c r="AF18" s="17">
        <v>11900.504000000001</v>
      </c>
      <c r="AG18" s="17">
        <v>71.32037181239383</v>
      </c>
      <c r="AH18" s="17">
        <v>6514.1722245867004</v>
      </c>
      <c r="AJ18" s="17">
        <v>1342.490693</v>
      </c>
      <c r="AK18" s="17">
        <v>78.399999999999991</v>
      </c>
      <c r="AL18" s="17">
        <v>1635.868361</v>
      </c>
      <c r="AN18" s="17">
        <v>7069</v>
      </c>
      <c r="AO18" s="17">
        <v>86.166666666666671</v>
      </c>
    </row>
    <row r="19" spans="1:41" x14ac:dyDescent="0.25">
      <c r="A19" t="s">
        <v>138</v>
      </c>
      <c r="B19" s="17">
        <v>373338.91067279002</v>
      </c>
      <c r="C19" s="17">
        <v>97.229020223649385</v>
      </c>
      <c r="D19" s="17">
        <v>12497.084538319001</v>
      </c>
      <c r="F19" s="17">
        <v>127105.28</v>
      </c>
      <c r="G19" s="17">
        <v>86.7</v>
      </c>
      <c r="H19" s="17">
        <v>415.6</v>
      </c>
      <c r="J19" s="17">
        <v>7003.3512715670004</v>
      </c>
      <c r="K19" s="17">
        <v>64.217520812647976</v>
      </c>
      <c r="L19" s="17">
        <v>5766.8059990000002</v>
      </c>
      <c r="N19" s="17">
        <v>37885</v>
      </c>
      <c r="O19" s="17">
        <v>114.77666666666669</v>
      </c>
      <c r="P19" s="17">
        <v>57672</v>
      </c>
      <c r="Q19" s="17">
        <v>113.93333333333332</v>
      </c>
      <c r="R19" s="17">
        <v>71757.626999999993</v>
      </c>
      <c r="S19" s="17">
        <v>114.96666666666665</v>
      </c>
      <c r="T19" s="17">
        <v>344.46184491979</v>
      </c>
      <c r="X19" s="17">
        <v>800.83618000000001</v>
      </c>
      <c r="Y19" s="17">
        <v>54.333333333333336</v>
      </c>
      <c r="AB19" s="17">
        <v>622.52643894574999</v>
      </c>
      <c r="AD19" s="17">
        <v>21192.374089000001</v>
      </c>
      <c r="AF19" s="17">
        <v>12259.669</v>
      </c>
      <c r="AG19" s="17">
        <v>75.31993033440736</v>
      </c>
      <c r="AH19" s="17">
        <v>6579.3850158524001</v>
      </c>
      <c r="AJ19" s="17">
        <v>1378.287967</v>
      </c>
      <c r="AK19" s="17">
        <v>80.633333333333326</v>
      </c>
      <c r="AL19" s="17">
        <v>1751.1939729999999</v>
      </c>
      <c r="AN19" s="17">
        <v>7423</v>
      </c>
      <c r="AO19" s="17">
        <v>87.966666666666654</v>
      </c>
    </row>
    <row r="20" spans="1:41" x14ac:dyDescent="0.25">
      <c r="A20" t="s">
        <v>139</v>
      </c>
      <c r="B20" s="17">
        <v>378767.35956518998</v>
      </c>
      <c r="C20" s="17">
        <v>97.793100188670579</v>
      </c>
      <c r="D20" s="17">
        <v>12881.457808304</v>
      </c>
      <c r="E20" s="17">
        <v>66.516666666666666</v>
      </c>
      <c r="F20" s="17">
        <v>129807.24</v>
      </c>
      <c r="G20" s="17">
        <v>87.40000000000002</v>
      </c>
      <c r="H20" s="17">
        <v>466.4</v>
      </c>
      <c r="I20" s="17">
        <v>59.233333333333327</v>
      </c>
      <c r="J20" s="17">
        <v>6774.7676622027002</v>
      </c>
      <c r="K20" s="17">
        <v>60.459787672802257</v>
      </c>
      <c r="L20" s="17">
        <v>5915.3815059999997</v>
      </c>
      <c r="M20" s="17">
        <v>125.74333333333334</v>
      </c>
      <c r="N20" s="17">
        <v>38867</v>
      </c>
      <c r="O20" s="17">
        <v>116.55999999999999</v>
      </c>
      <c r="P20" s="17">
        <v>58284</v>
      </c>
      <c r="Q20" s="17">
        <v>113.98666666666666</v>
      </c>
      <c r="R20" s="17">
        <v>72018.778000000006</v>
      </c>
      <c r="S20" s="17">
        <v>115.33333333333333</v>
      </c>
      <c r="T20" s="17">
        <v>348.82810776886998</v>
      </c>
      <c r="U20" s="17">
        <v>94.829347086666658</v>
      </c>
      <c r="X20" s="17">
        <v>803.66918399999997</v>
      </c>
      <c r="Y20" s="17">
        <v>61.033333333333331</v>
      </c>
      <c r="Z20" s="17">
        <v>890.54100000000005</v>
      </c>
      <c r="AA20" s="17">
        <v>87.126401265462235</v>
      </c>
      <c r="AB20" s="17">
        <v>571.38448414714003</v>
      </c>
      <c r="AC20" s="17">
        <v>68.373333333333335</v>
      </c>
      <c r="AD20" s="17">
        <v>21333.722075000001</v>
      </c>
      <c r="AE20" s="17">
        <v>88.5</v>
      </c>
      <c r="AF20" s="17">
        <v>12106.117</v>
      </c>
      <c r="AG20" s="17">
        <v>74.007098147792234</v>
      </c>
      <c r="AH20" s="17">
        <v>6570.3329685115996</v>
      </c>
      <c r="AI20" s="17">
        <v>114.59068294889191</v>
      </c>
      <c r="AJ20" s="17">
        <v>1416.018515</v>
      </c>
      <c r="AK20" s="17">
        <v>81.233333333333334</v>
      </c>
      <c r="AL20" s="17">
        <v>1792.5611879999999</v>
      </c>
      <c r="AM20" s="17">
        <v>52.985123228789668</v>
      </c>
      <c r="AN20" s="17">
        <v>7730</v>
      </c>
      <c r="AO20" s="17">
        <v>90.333333333333329</v>
      </c>
    </row>
    <row r="21" spans="1:41" x14ac:dyDescent="0.25">
      <c r="A21" t="s">
        <v>140</v>
      </c>
      <c r="B21" s="17">
        <v>385517.95734229998</v>
      </c>
      <c r="C21" s="17">
        <v>99.802306850081223</v>
      </c>
      <c r="D21" s="17">
        <v>13009.252014047001</v>
      </c>
      <c r="E21" s="17">
        <v>70.033333333333317</v>
      </c>
      <c r="F21" s="17">
        <v>132869.65</v>
      </c>
      <c r="G21" s="17">
        <v>89.666666666666671</v>
      </c>
      <c r="H21" s="17">
        <v>477.3</v>
      </c>
      <c r="I21" s="17">
        <v>59.733333333333341</v>
      </c>
      <c r="J21" s="17">
        <v>7354.3009625672003</v>
      </c>
      <c r="K21" s="17">
        <v>67.119835026349961</v>
      </c>
      <c r="L21" s="17">
        <v>5807.7017079999996</v>
      </c>
      <c r="M21" s="17">
        <v>124.48333333333333</v>
      </c>
      <c r="N21" s="17">
        <v>39066</v>
      </c>
      <c r="O21" s="17">
        <v>117.42</v>
      </c>
      <c r="P21" s="17">
        <v>58794</v>
      </c>
      <c r="Q21" s="17">
        <v>115.29666666666667</v>
      </c>
      <c r="R21" s="17">
        <v>73195.471999999994</v>
      </c>
      <c r="S21" s="17">
        <v>117.5</v>
      </c>
      <c r="T21" s="17">
        <v>345.60565181224001</v>
      </c>
      <c r="U21" s="17">
        <v>94.368226916666671</v>
      </c>
      <c r="X21" s="17">
        <v>851.63132099999996</v>
      </c>
      <c r="Y21" s="17">
        <v>57.133333333333326</v>
      </c>
      <c r="Z21" s="17">
        <v>901.15899999999999</v>
      </c>
      <c r="AA21" s="17">
        <v>91.568834940592453</v>
      </c>
      <c r="AB21" s="17">
        <v>577.00433751132005</v>
      </c>
      <c r="AC21" s="17">
        <v>68.709999999999994</v>
      </c>
      <c r="AD21" s="17">
        <v>21795.913359999999</v>
      </c>
      <c r="AE21" s="17">
        <v>90</v>
      </c>
      <c r="AF21" s="17">
        <v>12596.075999999999</v>
      </c>
      <c r="AG21" s="17">
        <v>77.518160972460592</v>
      </c>
      <c r="AH21" s="17">
        <v>6528.1365176707004</v>
      </c>
      <c r="AI21" s="17">
        <v>114.73541383989145</v>
      </c>
      <c r="AJ21" s="17">
        <v>1449.101437</v>
      </c>
      <c r="AK21" s="17">
        <v>84.266666666666666</v>
      </c>
      <c r="AL21" s="17">
        <v>1790.7448300000001</v>
      </c>
      <c r="AM21" s="17">
        <v>51.961705572043947</v>
      </c>
      <c r="AN21" s="17">
        <v>7908</v>
      </c>
      <c r="AO21" s="17">
        <v>92.466666666666654</v>
      </c>
    </row>
    <row r="22" spans="1:41" x14ac:dyDescent="0.25">
      <c r="A22" t="s">
        <v>141</v>
      </c>
      <c r="B22" s="17">
        <v>388819.71542889997</v>
      </c>
      <c r="C22" s="17">
        <v>100.64007181367246</v>
      </c>
      <c r="D22" s="17">
        <v>12958.728723404</v>
      </c>
      <c r="E22" s="17">
        <v>71.333333333333329</v>
      </c>
      <c r="F22" s="17">
        <v>134265.74</v>
      </c>
      <c r="G22" s="17">
        <v>91.233333333333334</v>
      </c>
      <c r="H22" s="17">
        <v>482.4</v>
      </c>
      <c r="I22" s="17">
        <v>58.800000000000004</v>
      </c>
      <c r="J22" s="17">
        <v>7879.5346413644002</v>
      </c>
      <c r="K22" s="17">
        <v>70.144351943786759</v>
      </c>
      <c r="L22" s="17">
        <v>5917.1379029999998</v>
      </c>
      <c r="M22" s="17">
        <v>123.58999999999999</v>
      </c>
      <c r="N22" s="17">
        <v>39131</v>
      </c>
      <c r="O22" s="17">
        <v>117.41333333333334</v>
      </c>
      <c r="P22" s="17">
        <v>59165</v>
      </c>
      <c r="Q22" s="17">
        <v>115.50999999999999</v>
      </c>
      <c r="R22" s="17">
        <v>72937.907999999996</v>
      </c>
      <c r="S22" s="17">
        <v>117.39999999999999</v>
      </c>
      <c r="T22" s="17">
        <v>344.30787091502998</v>
      </c>
      <c r="U22" s="17">
        <v>92.839272513333341</v>
      </c>
      <c r="X22" s="17">
        <v>869.84737600000005</v>
      </c>
      <c r="Y22" s="17">
        <v>62.266666666666673</v>
      </c>
      <c r="Z22" s="17">
        <v>917.23599999999999</v>
      </c>
      <c r="AA22" s="17">
        <v>92.082239786783859</v>
      </c>
      <c r="AB22" s="17">
        <v>585.86202769109002</v>
      </c>
      <c r="AC22" s="17">
        <v>70.19</v>
      </c>
      <c r="AD22" s="17">
        <v>22139.179979</v>
      </c>
      <c r="AE22" s="17">
        <v>89.166666666666671</v>
      </c>
      <c r="AF22" s="17">
        <v>12621.022999999999</v>
      </c>
      <c r="AG22" s="17">
        <v>79.136302969916457</v>
      </c>
      <c r="AH22" s="17">
        <v>6797.2225818938996</v>
      </c>
      <c r="AI22" s="17">
        <v>117.59384893713252</v>
      </c>
      <c r="AJ22" s="17">
        <v>1469.969435</v>
      </c>
      <c r="AK22" s="17">
        <v>84.833333333333329</v>
      </c>
      <c r="AL22" s="17">
        <v>1859.1993540000001</v>
      </c>
      <c r="AM22" s="17">
        <v>52.961863736590907</v>
      </c>
      <c r="AN22" s="17">
        <v>8226</v>
      </c>
      <c r="AO22" s="17">
        <v>95.066666666666677</v>
      </c>
    </row>
    <row r="23" spans="1:41" x14ac:dyDescent="0.25">
      <c r="A23" t="s">
        <v>142</v>
      </c>
      <c r="B23" s="17">
        <v>392886.62767813</v>
      </c>
      <c r="C23" s="17">
        <v>101.63232896840441</v>
      </c>
      <c r="D23" s="17">
        <v>13057.793999174</v>
      </c>
      <c r="E23" s="17">
        <v>73.66</v>
      </c>
      <c r="F23" s="17">
        <v>134520.95000000001</v>
      </c>
      <c r="G23" s="17">
        <v>91.633333333333326</v>
      </c>
      <c r="H23" s="17">
        <v>503</v>
      </c>
      <c r="I23" s="17">
        <v>61.366666666666667</v>
      </c>
      <c r="J23" s="17">
        <v>8654.5692623747</v>
      </c>
      <c r="K23" s="17">
        <v>76.46834186206371</v>
      </c>
      <c r="L23" s="17">
        <v>6099.3937219999998</v>
      </c>
      <c r="M23" s="17">
        <v>123.97666666666667</v>
      </c>
      <c r="N23" s="17">
        <v>39426</v>
      </c>
      <c r="O23" s="17">
        <v>118.08</v>
      </c>
      <c r="P23" s="17">
        <v>59768</v>
      </c>
      <c r="Q23" s="17">
        <v>116.31666666666666</v>
      </c>
      <c r="R23" s="17">
        <v>73864.566000000006</v>
      </c>
      <c r="S23" s="17">
        <v>119.66666666666667</v>
      </c>
      <c r="T23" s="17">
        <v>340.64548923054002</v>
      </c>
      <c r="U23" s="17">
        <v>92.102075486666664</v>
      </c>
      <c r="X23" s="17">
        <v>884.46711700000003</v>
      </c>
      <c r="Y23" s="17">
        <v>58.300000000000004</v>
      </c>
      <c r="Z23" s="17">
        <v>905.76</v>
      </c>
      <c r="AA23" s="17">
        <v>93.498260498046875</v>
      </c>
      <c r="AB23" s="17">
        <v>601.20530830702</v>
      </c>
      <c r="AC23" s="17">
        <v>72.95</v>
      </c>
      <c r="AD23" s="17">
        <v>22438.499325000001</v>
      </c>
      <c r="AE23" s="17">
        <v>87.166666666666671</v>
      </c>
      <c r="AF23" s="17">
        <v>13157.394</v>
      </c>
      <c r="AG23" s="17">
        <v>81.059754778213019</v>
      </c>
      <c r="AH23" s="17">
        <v>6841.9328550007003</v>
      </c>
      <c r="AI23" s="17">
        <v>118.49841700587969</v>
      </c>
      <c r="AJ23" s="17">
        <v>1488.3811760000001</v>
      </c>
      <c r="AK23" s="17">
        <v>85.8</v>
      </c>
      <c r="AL23" s="17">
        <v>1924.347628</v>
      </c>
      <c r="AM23" s="17">
        <v>54.613287682703309</v>
      </c>
      <c r="AN23" s="17">
        <v>8299</v>
      </c>
      <c r="AO23" s="17">
        <v>96.7</v>
      </c>
    </row>
    <row r="24" spans="1:41" x14ac:dyDescent="0.25">
      <c r="A24" t="s">
        <v>61</v>
      </c>
      <c r="B24" s="17">
        <v>395619.93850734999</v>
      </c>
      <c r="C24" s="17">
        <v>101.50939396846702</v>
      </c>
      <c r="D24" s="17">
        <v>13239.083453832</v>
      </c>
      <c r="E24" s="17">
        <v>74.63</v>
      </c>
      <c r="F24" s="17">
        <v>135924.38</v>
      </c>
      <c r="G24" s="17">
        <v>91.966666666666654</v>
      </c>
      <c r="H24" s="17">
        <v>526.5</v>
      </c>
      <c r="I24" s="17">
        <v>64.8</v>
      </c>
      <c r="J24" s="17">
        <v>8391.1672420729992</v>
      </c>
      <c r="K24" s="17">
        <v>79.431757427633087</v>
      </c>
      <c r="L24" s="17">
        <v>6121.6858149999998</v>
      </c>
      <c r="M24" s="17">
        <v>123.18666666666667</v>
      </c>
      <c r="N24" s="17">
        <v>40611</v>
      </c>
      <c r="O24" s="17">
        <v>116.53333333333335</v>
      </c>
      <c r="P24" s="17">
        <v>60076</v>
      </c>
      <c r="Q24" s="17">
        <v>116.60000000000001</v>
      </c>
      <c r="R24" s="17">
        <v>73481.816999999995</v>
      </c>
      <c r="S24" s="17">
        <v>117.56666666666668</v>
      </c>
      <c r="T24" s="17">
        <v>342.39419399881001</v>
      </c>
      <c r="U24" s="17">
        <v>95.359665313333338</v>
      </c>
      <c r="X24" s="17">
        <v>939.16494999999998</v>
      </c>
      <c r="Y24" s="17">
        <v>68.233333333333334</v>
      </c>
      <c r="Z24" s="17">
        <v>939.84</v>
      </c>
      <c r="AA24" s="17">
        <v>95.174982706705734</v>
      </c>
      <c r="AB24" s="17">
        <v>610.70362408644996</v>
      </c>
      <c r="AC24" s="17">
        <v>75.94</v>
      </c>
      <c r="AD24" s="17">
        <v>22272.402130999999</v>
      </c>
      <c r="AE24" s="17">
        <v>88.399999999999991</v>
      </c>
      <c r="AF24" s="17">
        <v>13384.16</v>
      </c>
      <c r="AG24" s="17">
        <v>81.304002626885605</v>
      </c>
      <c r="AH24" s="17">
        <v>6827.2356236630003</v>
      </c>
      <c r="AI24" s="17">
        <v>118.4622342831298</v>
      </c>
      <c r="AJ24" s="17">
        <v>1494.7991649999999</v>
      </c>
      <c r="AK24" s="17">
        <v>86.666666666666671</v>
      </c>
      <c r="AL24" s="17">
        <v>1863.029685</v>
      </c>
      <c r="AM24" s="17">
        <v>54.729585143697143</v>
      </c>
      <c r="AN24" s="17">
        <v>8445</v>
      </c>
      <c r="AO24" s="17">
        <v>96.066666666666663</v>
      </c>
    </row>
    <row r="25" spans="1:41" x14ac:dyDescent="0.25">
      <c r="A25" t="s">
        <v>60</v>
      </c>
      <c r="B25" s="17">
        <v>392243.89239224</v>
      </c>
      <c r="C25" s="17">
        <v>100.62344808553412</v>
      </c>
      <c r="D25" s="17">
        <v>13163.793844247</v>
      </c>
      <c r="E25" s="17">
        <v>75.106666666666669</v>
      </c>
      <c r="F25" s="17">
        <v>134423.29</v>
      </c>
      <c r="G25" s="17">
        <v>90.933333333333337</v>
      </c>
      <c r="H25" s="17">
        <v>518.20000000000005</v>
      </c>
      <c r="I25" s="17">
        <v>63.033333333333339</v>
      </c>
      <c r="J25" s="17">
        <v>8059.6900374703</v>
      </c>
      <c r="K25" s="17">
        <v>74.818605361643634</v>
      </c>
      <c r="L25" s="17">
        <v>6278.0094550000003</v>
      </c>
      <c r="M25" s="17">
        <v>119.46</v>
      </c>
      <c r="N25" s="17">
        <v>40557</v>
      </c>
      <c r="O25" s="17">
        <v>116.21333333333332</v>
      </c>
      <c r="P25" s="17">
        <v>60248</v>
      </c>
      <c r="Q25" s="17">
        <v>115.18666666666667</v>
      </c>
      <c r="R25" s="17">
        <v>71863.149000000005</v>
      </c>
      <c r="S25" s="17">
        <v>116.39999999999999</v>
      </c>
      <c r="T25" s="17">
        <v>348.08023403149002</v>
      </c>
      <c r="U25" s="17">
        <v>96.986808949999997</v>
      </c>
      <c r="X25" s="17">
        <v>962.04531199999997</v>
      </c>
      <c r="Y25" s="17">
        <v>66.733333333333334</v>
      </c>
      <c r="Z25" s="17">
        <v>882.55399999999997</v>
      </c>
      <c r="AA25" s="17">
        <v>94.49029541015625</v>
      </c>
      <c r="AB25" s="17">
        <v>614.65646253882005</v>
      </c>
      <c r="AC25" s="17">
        <v>77.100000000000009</v>
      </c>
      <c r="AD25" s="17">
        <v>22392.594348999999</v>
      </c>
      <c r="AE25" s="17">
        <v>91.866666666666674</v>
      </c>
      <c r="AF25" s="17">
        <v>13141.385</v>
      </c>
      <c r="AG25" s="17">
        <v>79.930108478102341</v>
      </c>
      <c r="AH25" s="17">
        <v>6789.6915113831001</v>
      </c>
      <c r="AI25" s="17">
        <v>119.11352329262776</v>
      </c>
      <c r="AJ25" s="17">
        <v>1504.104225</v>
      </c>
      <c r="AK25" s="17">
        <v>86.866666666666674</v>
      </c>
      <c r="AL25" s="17">
        <v>1933.451685</v>
      </c>
      <c r="AM25" s="17">
        <v>55.241293972070004</v>
      </c>
      <c r="AN25" s="17">
        <v>8347</v>
      </c>
      <c r="AO25" s="17">
        <v>93.133333333333326</v>
      </c>
    </row>
    <row r="26" spans="1:41" x14ac:dyDescent="0.25">
      <c r="A26" t="s">
        <v>59</v>
      </c>
      <c r="B26" s="17">
        <v>391370.14229197003</v>
      </c>
      <c r="C26" s="17">
        <v>100.02678114917916</v>
      </c>
      <c r="D26" s="17">
        <v>13067.700526750999</v>
      </c>
      <c r="E26" s="17">
        <v>73.693333333333328</v>
      </c>
      <c r="F26" s="17">
        <v>133747.78</v>
      </c>
      <c r="G26" s="17">
        <v>90.033333333333346</v>
      </c>
      <c r="H26" s="17">
        <v>537.5</v>
      </c>
      <c r="I26" s="17">
        <v>64.066666666666663</v>
      </c>
      <c r="J26" s="17">
        <v>8002.9389066389003</v>
      </c>
      <c r="K26" s="17">
        <v>74.788054685709923</v>
      </c>
      <c r="L26" s="17">
        <v>6471.4114909999998</v>
      </c>
      <c r="M26" s="17">
        <v>119.74000000000001</v>
      </c>
      <c r="N26" s="17">
        <v>40823</v>
      </c>
      <c r="O26" s="17">
        <v>116.55</v>
      </c>
      <c r="P26" s="17">
        <v>60418</v>
      </c>
      <c r="Q26" s="17">
        <v>115.12666666666667</v>
      </c>
      <c r="R26" s="17">
        <v>71385.221000000005</v>
      </c>
      <c r="S26" s="17">
        <v>115.33333333333333</v>
      </c>
      <c r="T26" s="17">
        <v>353.72228149137999</v>
      </c>
      <c r="U26" s="17">
        <v>99.021988173333327</v>
      </c>
      <c r="X26" s="17">
        <v>977.07733800000005</v>
      </c>
      <c r="Y26" s="17">
        <v>64.899999999999991</v>
      </c>
      <c r="Z26" s="17">
        <v>864.49300000000005</v>
      </c>
      <c r="AA26" s="17">
        <v>95.645495096842453</v>
      </c>
      <c r="AB26" s="17">
        <v>628.46462174876001</v>
      </c>
      <c r="AC26" s="17">
        <v>78.146666666666661</v>
      </c>
      <c r="AD26" s="17">
        <v>22201.339972000002</v>
      </c>
      <c r="AE26" s="17">
        <v>90.5</v>
      </c>
      <c r="AF26" s="17">
        <v>13049.767</v>
      </c>
      <c r="AG26" s="17">
        <v>80.784975948456363</v>
      </c>
      <c r="AH26" s="17">
        <v>6784.1024673374995</v>
      </c>
      <c r="AI26" s="17">
        <v>117.23202170963366</v>
      </c>
      <c r="AJ26" s="17">
        <v>1513.099281</v>
      </c>
      <c r="AK26" s="17">
        <v>87.2</v>
      </c>
      <c r="AL26" s="17">
        <v>2052.4343210000002</v>
      </c>
      <c r="AM26" s="17">
        <v>55.33433194086507</v>
      </c>
      <c r="AN26" s="17">
        <v>8340</v>
      </c>
      <c r="AO26" s="17">
        <v>93.399999999999991</v>
      </c>
    </row>
    <row r="27" spans="1:41" x14ac:dyDescent="0.25">
      <c r="A27" t="s">
        <v>58</v>
      </c>
      <c r="B27" s="17">
        <v>388555.65078435</v>
      </c>
      <c r="C27" s="17">
        <v>98.330556391069379</v>
      </c>
      <c r="D27" s="17">
        <v>13026.093110928001</v>
      </c>
      <c r="E27" s="17">
        <v>72.646666666666675</v>
      </c>
      <c r="F27" s="17">
        <v>132757.06</v>
      </c>
      <c r="G27" s="17">
        <v>88.033333333333346</v>
      </c>
      <c r="H27" s="17">
        <v>554.5</v>
      </c>
      <c r="I27" s="17">
        <v>67.466666666666654</v>
      </c>
      <c r="J27" s="17">
        <v>7995.1219945366001</v>
      </c>
      <c r="K27" s="17">
        <v>75.735125639654783</v>
      </c>
      <c r="L27" s="17">
        <v>6518.2889400000004</v>
      </c>
      <c r="M27" s="17">
        <v>118.21999999999998</v>
      </c>
      <c r="N27" s="17">
        <v>40609</v>
      </c>
      <c r="O27" s="17">
        <v>114.12</v>
      </c>
      <c r="P27" s="17">
        <v>59838</v>
      </c>
      <c r="Q27" s="17">
        <v>113.02</v>
      </c>
      <c r="R27" s="17">
        <v>70286.762000000002</v>
      </c>
      <c r="S27" s="17">
        <v>113.76666666666667</v>
      </c>
      <c r="T27" s="17">
        <v>354.43716079916999</v>
      </c>
      <c r="U27" s="17">
        <v>100.36910569999999</v>
      </c>
      <c r="X27" s="17">
        <v>1024.6025090000001</v>
      </c>
      <c r="Y27" s="17">
        <v>72.3</v>
      </c>
      <c r="Z27" s="17">
        <v>876.65700000000004</v>
      </c>
      <c r="AA27" s="17">
        <v>96.084414164225265</v>
      </c>
      <c r="AB27" s="17">
        <v>634.98987940471</v>
      </c>
      <c r="AC27" s="17">
        <v>77.983333333333334</v>
      </c>
      <c r="AD27" s="17">
        <v>22307.229202999999</v>
      </c>
      <c r="AE27" s="17">
        <v>88.166666666666671</v>
      </c>
      <c r="AF27" s="17">
        <v>12935.741</v>
      </c>
      <c r="AG27" s="17">
        <v>80.388073194363429</v>
      </c>
      <c r="AH27" s="17">
        <v>6853.6765011201996</v>
      </c>
      <c r="AI27" s="17">
        <v>118.35368611488013</v>
      </c>
      <c r="AJ27" s="17">
        <v>1521.7905519999999</v>
      </c>
      <c r="AK27" s="17">
        <v>87.5</v>
      </c>
      <c r="AL27" s="17">
        <v>2058.8033089999999</v>
      </c>
      <c r="AM27" s="17">
        <v>54.427211745113176</v>
      </c>
      <c r="AN27" s="17">
        <v>8308</v>
      </c>
      <c r="AO27" s="17">
        <v>92.633333333333326</v>
      </c>
    </row>
    <row r="28" spans="1:41" x14ac:dyDescent="0.25">
      <c r="A28" t="s">
        <v>57</v>
      </c>
      <c r="B28" s="17">
        <v>389892.53292761999</v>
      </c>
      <c r="C28" s="17">
        <v>98.878066113974896</v>
      </c>
      <c r="D28" s="17">
        <v>13143.980789093001</v>
      </c>
      <c r="E28" s="17">
        <v>73.873333333333335</v>
      </c>
      <c r="F28" s="17">
        <v>131240.95000000001</v>
      </c>
      <c r="G28" s="17">
        <v>88.5</v>
      </c>
      <c r="H28" s="17">
        <v>538.79999999999995</v>
      </c>
      <c r="I28" s="17">
        <v>66.63333333333334</v>
      </c>
      <c r="J28" s="17">
        <v>8630.7608325455003</v>
      </c>
      <c r="K28" s="17">
        <v>82.12021690979914</v>
      </c>
      <c r="L28" s="17">
        <v>6653.9952860000003</v>
      </c>
      <c r="M28" s="17">
        <v>120.88666666666667</v>
      </c>
      <c r="N28" s="17">
        <v>40901</v>
      </c>
      <c r="O28" s="17">
        <v>115.05</v>
      </c>
      <c r="P28" s="17">
        <v>60190</v>
      </c>
      <c r="Q28" s="17">
        <v>113.13666666666666</v>
      </c>
      <c r="R28" s="17">
        <v>71611.032000000007</v>
      </c>
      <c r="S28" s="17">
        <v>113.96666666666665</v>
      </c>
      <c r="T28" s="17">
        <v>352.38050802139003</v>
      </c>
      <c r="U28" s="17">
        <v>97.228878760000001</v>
      </c>
      <c r="X28" s="17">
        <v>972.20559400000002</v>
      </c>
      <c r="Y28" s="17">
        <v>67.033333333333346</v>
      </c>
      <c r="Z28" s="17">
        <v>896.18899999999996</v>
      </c>
      <c r="AA28" s="17">
        <v>97.156265258789063</v>
      </c>
      <c r="AB28" s="17">
        <v>651.11757929204998</v>
      </c>
      <c r="AC28" s="17">
        <v>79.223333333333343</v>
      </c>
      <c r="AD28" s="17">
        <v>21996.609272000002</v>
      </c>
      <c r="AE28" s="17">
        <v>88.166666666666671</v>
      </c>
      <c r="AF28" s="17">
        <v>13180.161</v>
      </c>
      <c r="AG28" s="17">
        <v>80.113294364606773</v>
      </c>
      <c r="AH28" s="17">
        <v>6771.7412817532004</v>
      </c>
      <c r="AI28" s="17">
        <v>118.4622342831298</v>
      </c>
      <c r="AJ28" s="17">
        <v>1554.8870010000001</v>
      </c>
      <c r="AK28" s="17">
        <v>88.59999999999998</v>
      </c>
      <c r="AL28" s="17">
        <v>2026.222614</v>
      </c>
      <c r="AM28" s="17">
        <v>55.3808509252626</v>
      </c>
      <c r="AN28" s="17">
        <v>8361</v>
      </c>
      <c r="AO28" s="17">
        <v>93.09999999999998</v>
      </c>
    </row>
    <row r="29" spans="1:41" x14ac:dyDescent="0.25">
      <c r="A29" t="s">
        <v>56</v>
      </c>
      <c r="B29" s="17">
        <v>392876.91763897002</v>
      </c>
      <c r="C29" s="17">
        <v>99.715672429247135</v>
      </c>
      <c r="D29" s="17">
        <v>13212.335829374</v>
      </c>
      <c r="E29" s="17">
        <v>74.706666666666663</v>
      </c>
      <c r="F29" s="17">
        <v>132126.6</v>
      </c>
      <c r="G29" s="17">
        <v>89.3</v>
      </c>
      <c r="H29" s="17">
        <v>563.70000000000005</v>
      </c>
      <c r="I29" s="17">
        <v>70.333333333333329</v>
      </c>
      <c r="J29" s="17">
        <v>9156.1689959878004</v>
      </c>
      <c r="K29" s="17">
        <v>84.533720308561826</v>
      </c>
      <c r="L29" s="17">
        <v>6729.4555019999998</v>
      </c>
      <c r="M29" s="17">
        <v>120.50999999999999</v>
      </c>
      <c r="N29" s="17">
        <v>41237</v>
      </c>
      <c r="O29" s="17">
        <v>115.30666666666667</v>
      </c>
      <c r="P29" s="17">
        <v>60583</v>
      </c>
      <c r="Q29" s="17">
        <v>113.25666666666666</v>
      </c>
      <c r="R29" s="17">
        <v>71791.093999999997</v>
      </c>
      <c r="S29" s="17">
        <v>113.93333333333334</v>
      </c>
      <c r="T29" s="17">
        <v>363.13669206774</v>
      </c>
      <c r="U29" s="17">
        <v>100.08058624</v>
      </c>
      <c r="X29" s="17">
        <v>1024.689507</v>
      </c>
      <c r="Y29" s="17">
        <v>72.2</v>
      </c>
      <c r="Z29" s="17">
        <v>955.13300000000004</v>
      </c>
      <c r="AA29" s="17">
        <v>99.654065450032547</v>
      </c>
      <c r="AB29" s="17">
        <v>670.79847039234005</v>
      </c>
      <c r="AC29" s="17">
        <v>81.686666666666667</v>
      </c>
      <c r="AD29" s="17">
        <v>22182.436657999999</v>
      </c>
      <c r="AE29" s="17">
        <v>91.966666666666683</v>
      </c>
      <c r="AF29" s="17">
        <v>13074.776</v>
      </c>
      <c r="AG29" s="17">
        <v>82.250463040491852</v>
      </c>
      <c r="AH29" s="17">
        <v>6853.1774793305003</v>
      </c>
      <c r="AI29" s="17">
        <v>120.7055630936228</v>
      </c>
      <c r="AJ29" s="17">
        <v>1574.548534</v>
      </c>
      <c r="AK29" s="17">
        <v>88.633333333333326</v>
      </c>
      <c r="AL29" s="17">
        <v>2028.0395679999999</v>
      </c>
      <c r="AM29" s="17">
        <v>58.265027957909616</v>
      </c>
      <c r="AN29" s="17">
        <v>8648</v>
      </c>
      <c r="AO29" s="17">
        <v>95.566666666666677</v>
      </c>
    </row>
    <row r="30" spans="1:41" x14ac:dyDescent="0.25">
      <c r="A30" t="s">
        <v>55</v>
      </c>
      <c r="B30" s="17">
        <v>394388.11884880997</v>
      </c>
      <c r="C30" s="17">
        <v>99.795318824895602</v>
      </c>
      <c r="D30" s="17">
        <v>13195.494732493</v>
      </c>
      <c r="E30" s="17">
        <v>74.569999999999993</v>
      </c>
      <c r="F30" s="17">
        <v>133267.43</v>
      </c>
      <c r="G30" s="17">
        <v>89.866666666666674</v>
      </c>
      <c r="H30" s="17">
        <v>580.70000000000005</v>
      </c>
      <c r="I30" s="17">
        <v>71.13333333333334</v>
      </c>
      <c r="J30" s="17">
        <v>9118.7158669088003</v>
      </c>
      <c r="K30" s="17">
        <v>82.883983808141764</v>
      </c>
      <c r="L30" s="17">
        <v>6773.707617</v>
      </c>
      <c r="M30" s="17">
        <v>118.53666666666668</v>
      </c>
      <c r="N30" s="17">
        <v>41267</v>
      </c>
      <c r="O30" s="17">
        <v>116.08</v>
      </c>
      <c r="P30" s="17">
        <v>60908</v>
      </c>
      <c r="Q30" s="17">
        <v>112.61333333333333</v>
      </c>
      <c r="R30" s="17">
        <v>71934.471000000005</v>
      </c>
      <c r="S30" s="17">
        <v>113.96666666666665</v>
      </c>
      <c r="T30" s="17">
        <v>364.25850267380002</v>
      </c>
      <c r="U30" s="17">
        <v>101.33433119999999</v>
      </c>
      <c r="X30" s="17">
        <v>1041.003168</v>
      </c>
      <c r="Y30" s="17">
        <v>69.466666666666669</v>
      </c>
      <c r="Z30" s="17">
        <v>936.45699999999999</v>
      </c>
      <c r="AA30" s="17">
        <v>98.84866587320964</v>
      </c>
      <c r="AB30" s="17">
        <v>678.55043682038001</v>
      </c>
      <c r="AC30" s="17">
        <v>84.036666666666676</v>
      </c>
      <c r="AD30" s="17">
        <v>22234.127705999999</v>
      </c>
      <c r="AE30" s="17">
        <v>92.666666666666671</v>
      </c>
      <c r="AF30" s="17">
        <v>12820.378000000001</v>
      </c>
      <c r="AG30" s="17">
        <v>80.907099872792671</v>
      </c>
      <c r="AH30" s="17">
        <v>6723.2779489356999</v>
      </c>
      <c r="AI30" s="17">
        <v>119.07734056987789</v>
      </c>
      <c r="AJ30" s="17">
        <v>1590.006707</v>
      </c>
      <c r="AK30" s="17">
        <v>89.233333333333334</v>
      </c>
      <c r="AL30" s="17">
        <v>2119.1659180000001</v>
      </c>
      <c r="AM30" s="17">
        <v>59.869932919624496</v>
      </c>
      <c r="AN30" s="17">
        <v>8648</v>
      </c>
      <c r="AO30" s="17">
        <v>95.233333333333334</v>
      </c>
    </row>
    <row r="31" spans="1:41" x14ac:dyDescent="0.25">
      <c r="A31" t="s">
        <v>54</v>
      </c>
      <c r="B31" s="17">
        <v>394424.68520090001</v>
      </c>
      <c r="C31" s="17">
        <v>99.328701933431375</v>
      </c>
      <c r="D31" s="17">
        <v>13242.055412105001</v>
      </c>
      <c r="E31" s="17">
        <v>74.493333333333339</v>
      </c>
      <c r="F31" s="17">
        <v>133237.4</v>
      </c>
      <c r="G31" s="17">
        <v>89.466666666666654</v>
      </c>
      <c r="H31" s="17">
        <v>591.79999999999995</v>
      </c>
      <c r="I31" s="17">
        <v>73.533333333333331</v>
      </c>
      <c r="J31" s="17">
        <v>8771.9538073918993</v>
      </c>
      <c r="K31" s="17">
        <v>79.981669594439779</v>
      </c>
      <c r="L31" s="17">
        <v>6825.3301629999996</v>
      </c>
      <c r="M31" s="17">
        <v>121.35000000000001</v>
      </c>
      <c r="N31" s="17">
        <v>41480</v>
      </c>
      <c r="O31" s="17">
        <v>116.77999999999999</v>
      </c>
      <c r="P31" s="17">
        <v>60713</v>
      </c>
      <c r="Q31" s="17">
        <v>110.81666666666666</v>
      </c>
      <c r="R31" s="17">
        <v>71754.659</v>
      </c>
      <c r="S31" s="17">
        <v>114.26666666666667</v>
      </c>
      <c r="T31" s="17">
        <v>365.69925943255998</v>
      </c>
      <c r="U31" s="17">
        <v>100.85673869666668</v>
      </c>
      <c r="X31" s="17">
        <v>1045.2248990000001</v>
      </c>
      <c r="Y31" s="17">
        <v>75.733333333333334</v>
      </c>
      <c r="Z31" s="17">
        <v>961.173</v>
      </c>
      <c r="AA31" s="17">
        <v>104.15706634521484</v>
      </c>
      <c r="AB31" s="17">
        <v>731.51212532699003</v>
      </c>
      <c r="AC31" s="17">
        <v>86.366666666666674</v>
      </c>
      <c r="AD31" s="17">
        <v>22386.114369999999</v>
      </c>
      <c r="AE31" s="17">
        <v>89.7</v>
      </c>
      <c r="AF31" s="17">
        <v>12819.257</v>
      </c>
      <c r="AG31" s="17">
        <v>81.242940664717466</v>
      </c>
      <c r="AH31" s="17">
        <v>6723.7197911454004</v>
      </c>
      <c r="AI31" s="17">
        <v>116.68928086838535</v>
      </c>
      <c r="AJ31" s="17">
        <v>1610.4886309999999</v>
      </c>
      <c r="AK31" s="17">
        <v>88.300000000000011</v>
      </c>
      <c r="AL31" s="17">
        <v>2150.0129000000002</v>
      </c>
      <c r="AM31" s="17">
        <v>61.660913818929508</v>
      </c>
      <c r="AN31" s="17">
        <v>8853</v>
      </c>
      <c r="AO31" s="17">
        <v>96.433333333333337</v>
      </c>
    </row>
    <row r="32" spans="1:41" x14ac:dyDescent="0.25">
      <c r="A32" t="s">
        <v>0</v>
      </c>
      <c r="B32" s="17">
        <v>395707.67655711999</v>
      </c>
      <c r="C32" s="17">
        <v>99.950779867379381</v>
      </c>
      <c r="D32" s="17">
        <v>13230.167579012999</v>
      </c>
      <c r="E32" s="17">
        <v>75.760000000000005</v>
      </c>
      <c r="F32" s="17">
        <v>132985.97</v>
      </c>
      <c r="G32" s="17">
        <v>89.899999999999991</v>
      </c>
      <c r="H32" s="17">
        <v>612.29999999999995</v>
      </c>
      <c r="I32" s="17">
        <v>76.333333333333329</v>
      </c>
      <c r="J32" s="17">
        <v>8743.5651556278008</v>
      </c>
      <c r="K32" s="17">
        <v>83.831054762086623</v>
      </c>
      <c r="L32" s="17">
        <v>6890.4957610000001</v>
      </c>
      <c r="M32" s="17">
        <v>120.06</v>
      </c>
      <c r="N32" s="17">
        <v>42421</v>
      </c>
      <c r="O32" s="17">
        <v>117.19666666666666</v>
      </c>
      <c r="P32" s="17">
        <v>61675</v>
      </c>
      <c r="Q32" s="17">
        <v>111.72666666666667</v>
      </c>
      <c r="R32" s="17">
        <v>71178.313999999998</v>
      </c>
      <c r="S32" s="17">
        <v>113.76666666666667</v>
      </c>
      <c r="T32" s="17">
        <v>371.15433845810998</v>
      </c>
      <c r="U32" s="17">
        <v>100.21269749999999</v>
      </c>
      <c r="X32" s="17">
        <v>1168.1667580000001</v>
      </c>
      <c r="Y32" s="17">
        <v>81.5</v>
      </c>
      <c r="Z32" s="17">
        <v>1006.3630000000001</v>
      </c>
      <c r="AA32" s="17">
        <v>104.47901662190755</v>
      </c>
      <c r="AB32" s="17">
        <v>702.41026952587004</v>
      </c>
      <c r="AC32" s="17">
        <v>85.759999999999991</v>
      </c>
      <c r="AD32" s="17">
        <v>22281.935057999999</v>
      </c>
      <c r="AE32" s="17">
        <v>91.966666666666654</v>
      </c>
      <c r="AF32" s="17">
        <v>13127.960999999999</v>
      </c>
      <c r="AG32" s="17">
        <v>83.135861491929973</v>
      </c>
      <c r="AH32" s="17">
        <v>6771.7506384116996</v>
      </c>
      <c r="AI32" s="17">
        <v>118.38986883763003</v>
      </c>
      <c r="AJ32" s="17">
        <v>1626.377651</v>
      </c>
      <c r="AK32" s="17">
        <v>88.833333333333329</v>
      </c>
      <c r="AL32" s="17">
        <v>2340.9259240000001</v>
      </c>
      <c r="AM32" s="17">
        <v>65.149837648744452</v>
      </c>
      <c r="AN32" s="17">
        <v>8632</v>
      </c>
      <c r="AO32" s="17">
        <v>95.133333333333326</v>
      </c>
    </row>
    <row r="33" spans="1:41" x14ac:dyDescent="0.25">
      <c r="A33" t="s">
        <v>1</v>
      </c>
      <c r="B33" s="17">
        <v>392968.38400095998</v>
      </c>
      <c r="C33" s="17">
        <v>98.776956082352399</v>
      </c>
      <c r="D33" s="17">
        <v>13058.784651931001</v>
      </c>
      <c r="E33" s="17">
        <v>75.399999999999991</v>
      </c>
      <c r="F33" s="17">
        <v>132190.37</v>
      </c>
      <c r="G33" s="17">
        <v>89.066666666666663</v>
      </c>
      <c r="H33" s="17">
        <v>611.1</v>
      </c>
      <c r="I33" s="17">
        <v>77.399999999999991</v>
      </c>
      <c r="J33" s="17">
        <v>8809.9216661740993</v>
      </c>
      <c r="K33" s="17">
        <v>84.564270984495536</v>
      </c>
      <c r="L33" s="17">
        <v>6991.2569519999997</v>
      </c>
      <c r="M33" s="17">
        <v>121.27</v>
      </c>
      <c r="N33" s="17">
        <v>41875</v>
      </c>
      <c r="O33" s="17">
        <v>116.83666666666666</v>
      </c>
      <c r="P33" s="17">
        <v>61429</v>
      </c>
      <c r="Q33" s="17">
        <v>109.46333333333332</v>
      </c>
      <c r="R33" s="17">
        <v>70311.767999999996</v>
      </c>
      <c r="S33" s="17">
        <v>112.86666666666667</v>
      </c>
      <c r="T33" s="17">
        <v>369.96653899287003</v>
      </c>
      <c r="U33" s="17">
        <v>99.815277363333323</v>
      </c>
      <c r="X33" s="17">
        <v>1132.019059</v>
      </c>
      <c r="Y33" s="17">
        <v>72.466666666666654</v>
      </c>
      <c r="Z33" s="17">
        <v>994.05200000000002</v>
      </c>
      <c r="AA33" s="17">
        <v>103.85550435384114</v>
      </c>
      <c r="AB33" s="17">
        <v>712.51351040713996</v>
      </c>
      <c r="AC33" s="17">
        <v>88.146666666666661</v>
      </c>
      <c r="AD33" s="17">
        <v>21877.801274000001</v>
      </c>
      <c r="AE33" s="17">
        <v>86.40000000000002</v>
      </c>
      <c r="AF33" s="17">
        <v>12919.698</v>
      </c>
      <c r="AG33" s="17">
        <v>82.158870097239642</v>
      </c>
      <c r="AH33" s="17">
        <v>6686.6154418177002</v>
      </c>
      <c r="AI33" s="17">
        <v>117.34056987788331</v>
      </c>
      <c r="AJ33" s="17">
        <v>1632.9595340000001</v>
      </c>
      <c r="AK33" s="17">
        <v>88.533333333333346</v>
      </c>
      <c r="AL33" s="17">
        <v>2465.2388769999998</v>
      </c>
      <c r="AM33" s="17">
        <v>66.801261594856854</v>
      </c>
      <c r="AN33" s="17">
        <v>8846</v>
      </c>
      <c r="AO33" s="17">
        <v>94.866666666666674</v>
      </c>
    </row>
    <row r="34" spans="1:41" x14ac:dyDescent="0.25">
      <c r="A34" t="s">
        <v>2</v>
      </c>
      <c r="B34" s="17">
        <v>395046.62934371998</v>
      </c>
      <c r="C34" s="17">
        <v>99.049895209913487</v>
      </c>
      <c r="D34" s="17">
        <v>13140.018178062001</v>
      </c>
      <c r="E34" s="17">
        <v>76.573333333333323</v>
      </c>
      <c r="F34" s="17">
        <v>132850.85999999999</v>
      </c>
      <c r="G34" s="17">
        <v>88.899999999999991</v>
      </c>
      <c r="H34" s="17">
        <v>620.5</v>
      </c>
      <c r="I34" s="17">
        <v>78.966666666666669</v>
      </c>
      <c r="J34" s="17">
        <v>8460.3591281028002</v>
      </c>
      <c r="K34" s="17">
        <v>87.222179790727864</v>
      </c>
      <c r="L34" s="17">
        <v>6969.0610100000004</v>
      </c>
      <c r="M34" s="17">
        <v>120.20666666666666</v>
      </c>
      <c r="N34" s="17">
        <v>42357</v>
      </c>
      <c r="O34" s="17">
        <v>116.99000000000001</v>
      </c>
      <c r="P34" s="17">
        <v>61641</v>
      </c>
      <c r="Q34" s="17">
        <v>110.00666666666666</v>
      </c>
      <c r="R34" s="17">
        <v>70455.017000000007</v>
      </c>
      <c r="S34" s="17">
        <v>112.89999999999999</v>
      </c>
      <c r="T34" s="17">
        <v>373.65091696375998</v>
      </c>
      <c r="U34" s="17">
        <v>99.566033703333332</v>
      </c>
      <c r="X34" s="17">
        <v>1197.495306</v>
      </c>
      <c r="Y34" s="17">
        <v>83.36666666666666</v>
      </c>
      <c r="Z34" s="17">
        <v>993.80499999999995</v>
      </c>
      <c r="AA34" s="17">
        <v>106.09930419921875</v>
      </c>
      <c r="AB34" s="17">
        <v>731.15115362688005</v>
      </c>
      <c r="AC34" s="17">
        <v>91.206666666666663</v>
      </c>
      <c r="AD34" s="17">
        <v>22079.699508000002</v>
      </c>
      <c r="AE34" s="17">
        <v>87.899999999999991</v>
      </c>
      <c r="AF34" s="17">
        <v>13168.14</v>
      </c>
      <c r="AG34" s="17">
        <v>82.830551681089261</v>
      </c>
      <c r="AH34" s="17">
        <v>6877.3322132132998</v>
      </c>
      <c r="AI34" s="17">
        <v>115.35052012663952</v>
      </c>
      <c r="AJ34" s="17">
        <v>1658.23334</v>
      </c>
      <c r="AK34" s="17">
        <v>89.399999999999991</v>
      </c>
      <c r="AL34" s="17">
        <v>2493.7396629999998</v>
      </c>
      <c r="AM34" s="17">
        <v>68.615501986360627</v>
      </c>
      <c r="AN34" s="17">
        <v>8990</v>
      </c>
      <c r="AO34" s="17">
        <v>95.3</v>
      </c>
    </row>
    <row r="35" spans="1:41" x14ac:dyDescent="0.25">
      <c r="A35" t="s">
        <v>3</v>
      </c>
      <c r="B35" s="17">
        <v>400949.08497887</v>
      </c>
      <c r="C35" s="17">
        <v>100.69652480539975</v>
      </c>
      <c r="D35" s="17">
        <v>13262.859120016999</v>
      </c>
      <c r="E35" s="17">
        <v>77.75333333333333</v>
      </c>
      <c r="F35" s="17">
        <v>134712.28</v>
      </c>
      <c r="G35" s="17">
        <v>90.966666666666654</v>
      </c>
      <c r="H35" s="17">
        <v>641</v>
      </c>
      <c r="I35" s="17">
        <v>81.399999999999991</v>
      </c>
      <c r="J35" s="17">
        <v>9598.1211536602004</v>
      </c>
      <c r="K35" s="17">
        <v>93.118460245932951</v>
      </c>
      <c r="L35" s="17">
        <v>7000.1510179999996</v>
      </c>
      <c r="M35" s="17">
        <v>122.17</v>
      </c>
      <c r="N35" s="17">
        <v>42592</v>
      </c>
      <c r="O35" s="17">
        <v>117.92333333333333</v>
      </c>
      <c r="P35" s="17">
        <v>62656</v>
      </c>
      <c r="Q35" s="17">
        <v>110.69333333333333</v>
      </c>
      <c r="R35" s="17">
        <v>71205.114000000001</v>
      </c>
      <c r="S35" s="17">
        <v>113.93333333333334</v>
      </c>
      <c r="T35" s="17">
        <v>375.91653446227002</v>
      </c>
      <c r="U35" s="17">
        <v>100.05426400333333</v>
      </c>
      <c r="X35" s="17">
        <v>1232.067712</v>
      </c>
      <c r="Y35" s="17">
        <v>88.733333333333334</v>
      </c>
      <c r="Z35" s="17">
        <v>996.428</v>
      </c>
      <c r="AA35" s="17">
        <v>105.99627176920573</v>
      </c>
      <c r="AB35" s="17">
        <v>740.12784546602995</v>
      </c>
      <c r="AC35" s="17">
        <v>93.223333333333343</v>
      </c>
      <c r="AD35" s="17">
        <v>22484.294282999999</v>
      </c>
      <c r="AE35" s="17">
        <v>91.566666666666677</v>
      </c>
      <c r="AF35" s="17">
        <v>13073.425999999999</v>
      </c>
      <c r="AG35" s="17">
        <v>83.105330510845903</v>
      </c>
      <c r="AH35" s="17">
        <v>6884.9921976863998</v>
      </c>
      <c r="AI35" s="17">
        <v>118.13658977838082</v>
      </c>
      <c r="AJ35" s="17">
        <v>1693.9975959999999</v>
      </c>
      <c r="AK35" s="17">
        <v>91.466666666666654</v>
      </c>
      <c r="AL35" s="17">
        <v>2484.3105350000001</v>
      </c>
      <c r="AM35" s="17">
        <v>71.081008159429871</v>
      </c>
      <c r="AN35" s="17">
        <v>8966</v>
      </c>
      <c r="AO35" s="17">
        <v>95.899999999999991</v>
      </c>
    </row>
    <row r="36" spans="1:41" x14ac:dyDescent="0.25">
      <c r="A36" t="s">
        <v>4</v>
      </c>
      <c r="B36" s="17">
        <v>403517.95122135</v>
      </c>
      <c r="C36" s="17">
        <v>101.03917184923917</v>
      </c>
      <c r="D36" s="17">
        <v>13530.335364594001</v>
      </c>
      <c r="E36" s="17">
        <v>78.163333333333313</v>
      </c>
      <c r="F36" s="17">
        <v>135688.07999999999</v>
      </c>
      <c r="G36" s="17">
        <v>91.533333333333346</v>
      </c>
      <c r="H36" s="17">
        <v>619.5</v>
      </c>
      <c r="I36" s="17">
        <v>83.333333333333329</v>
      </c>
      <c r="J36" s="17">
        <v>8932.5930959391007</v>
      </c>
      <c r="K36" s="17">
        <v>87.43603452226381</v>
      </c>
      <c r="L36" s="17">
        <v>6928.7682100000002</v>
      </c>
      <c r="M36" s="17">
        <v>122.03666666666668</v>
      </c>
      <c r="N36" s="17">
        <v>42865</v>
      </c>
      <c r="O36" s="17">
        <v>118.17666666666666</v>
      </c>
      <c r="P36" s="17">
        <v>63066</v>
      </c>
      <c r="Q36" s="17">
        <v>111.92333333333333</v>
      </c>
      <c r="R36" s="17">
        <v>71709.600999999995</v>
      </c>
      <c r="S36" s="17">
        <v>113.63333333333333</v>
      </c>
      <c r="T36" s="17">
        <v>378.73205912062002</v>
      </c>
      <c r="U36" s="17">
        <v>103.26862970000001</v>
      </c>
      <c r="X36" s="17">
        <v>1268.3747310000001</v>
      </c>
      <c r="Y36" s="17">
        <v>89.8</v>
      </c>
      <c r="Z36" s="17">
        <v>991.29200000000003</v>
      </c>
      <c r="AA36" s="17">
        <v>109.39474232991536</v>
      </c>
      <c r="AB36" s="17">
        <v>749.13627108102003</v>
      </c>
      <c r="AC36" s="17">
        <v>95.65666666666668</v>
      </c>
      <c r="AD36" s="17">
        <v>22890.570397</v>
      </c>
      <c r="AE36" s="17">
        <v>92.3</v>
      </c>
      <c r="AF36" s="17">
        <v>13370.844999999999</v>
      </c>
      <c r="AG36" s="17">
        <v>84.9066583948062</v>
      </c>
      <c r="AH36" s="17">
        <v>7002.6303468548003</v>
      </c>
      <c r="AI36" s="17">
        <v>113.7584803256445</v>
      </c>
      <c r="AJ36" s="17">
        <v>1705.153763</v>
      </c>
      <c r="AK36" s="17">
        <v>92.133333333333326</v>
      </c>
      <c r="AL36" s="17">
        <v>2712.0851379999999</v>
      </c>
      <c r="AM36" s="17">
        <v>69.476103197714977</v>
      </c>
      <c r="AN36" s="17">
        <v>8990</v>
      </c>
      <c r="AO36" s="17">
        <v>98.166666666666671</v>
      </c>
    </row>
    <row r="37" spans="1:41" x14ac:dyDescent="0.25">
      <c r="A37" t="s">
        <v>5</v>
      </c>
      <c r="B37" s="17">
        <v>406976.87426722998</v>
      </c>
      <c r="C37" s="17">
        <v>101.8918061442655</v>
      </c>
      <c r="D37" s="17">
        <v>13679.923931006</v>
      </c>
      <c r="E37" s="17">
        <v>80.89</v>
      </c>
      <c r="F37" s="17">
        <v>138164.69</v>
      </c>
      <c r="G37" s="17">
        <v>92.7</v>
      </c>
      <c r="H37" s="17">
        <v>630.70000000000005</v>
      </c>
      <c r="I37" s="17">
        <v>84.899999999999991</v>
      </c>
      <c r="J37" s="17">
        <v>9013.9727344318999</v>
      </c>
      <c r="K37" s="17">
        <v>88.322004124341262</v>
      </c>
      <c r="L37" s="17">
        <v>6902.8027920000004</v>
      </c>
      <c r="M37" s="17">
        <v>123.68666666666667</v>
      </c>
      <c r="N37" s="17">
        <v>42630</v>
      </c>
      <c r="O37" s="17">
        <v>119.39999999999999</v>
      </c>
      <c r="P37" s="17">
        <v>62981</v>
      </c>
      <c r="Q37" s="17">
        <v>111.77333333333335</v>
      </c>
      <c r="R37" s="17">
        <v>71991.383000000002</v>
      </c>
      <c r="S37" s="17">
        <v>113.73333333333333</v>
      </c>
      <c r="T37" s="17">
        <v>374.95969600415998</v>
      </c>
      <c r="U37" s="17">
        <v>101.24823693999998</v>
      </c>
      <c r="X37" s="17">
        <v>1290.5221899999999</v>
      </c>
      <c r="Y37" s="17">
        <v>86.666666666666671</v>
      </c>
      <c r="Z37" s="17">
        <v>1005.023</v>
      </c>
      <c r="AA37" s="17">
        <v>110.32281239827473</v>
      </c>
      <c r="AB37" s="17">
        <v>752.24221439080998</v>
      </c>
      <c r="AC37" s="17">
        <v>95.763333333333321</v>
      </c>
      <c r="AD37" s="17">
        <v>23094.560635000002</v>
      </c>
      <c r="AE37" s="17">
        <v>93.09999999999998</v>
      </c>
      <c r="AF37" s="17">
        <v>13495.494000000001</v>
      </c>
      <c r="AG37" s="17">
        <v>87.410198843700144</v>
      </c>
      <c r="AH37" s="17">
        <v>6929.7596503734003</v>
      </c>
      <c r="AI37" s="17">
        <v>114.55450022614201</v>
      </c>
      <c r="AJ37" s="17">
        <v>1719.967382</v>
      </c>
      <c r="AK37" s="17">
        <v>92.533333333333346</v>
      </c>
      <c r="AL37" s="17">
        <v>2780.8879200000001</v>
      </c>
      <c r="AM37" s="17">
        <v>69.824995580696481</v>
      </c>
      <c r="AN37" s="17">
        <v>9178</v>
      </c>
      <c r="AO37" s="17">
        <v>99.399999999999991</v>
      </c>
    </row>
    <row r="38" spans="1:41" x14ac:dyDescent="0.25">
      <c r="A38" t="s">
        <v>6</v>
      </c>
      <c r="B38" s="17">
        <v>406835.42424880998</v>
      </c>
      <c r="C38" s="17">
        <v>101.96517024420582</v>
      </c>
      <c r="D38" s="17">
        <v>13852.297510844999</v>
      </c>
      <c r="E38" s="17">
        <v>83.13</v>
      </c>
      <c r="F38" s="17">
        <v>138029.59</v>
      </c>
      <c r="G38" s="17">
        <v>92.933333333333337</v>
      </c>
      <c r="H38" s="17">
        <v>639.29999999999995</v>
      </c>
      <c r="I38" s="17">
        <v>87.766666666666666</v>
      </c>
      <c r="J38" s="17">
        <v>8593.4298427180001</v>
      </c>
      <c r="K38" s="17">
        <v>88.291453448407538</v>
      </c>
      <c r="L38" s="17">
        <v>6901.2863889999999</v>
      </c>
      <c r="M38" s="17">
        <v>120.37666666666667</v>
      </c>
      <c r="N38" s="17">
        <v>43218</v>
      </c>
      <c r="O38" s="17">
        <v>119.49333333333334</v>
      </c>
      <c r="P38" s="17">
        <v>62901</v>
      </c>
      <c r="Q38" s="17">
        <v>111.50333333333333</v>
      </c>
      <c r="R38" s="17">
        <v>71504.107000000004</v>
      </c>
      <c r="S38" s="17">
        <v>112.8</v>
      </c>
      <c r="T38" s="17">
        <v>373.70590767973999</v>
      </c>
      <c r="U38" s="17">
        <v>99.276018529999988</v>
      </c>
      <c r="X38" s="17">
        <v>1301.0413000000001</v>
      </c>
      <c r="Y38" s="17">
        <v>90.433333333333337</v>
      </c>
      <c r="Z38" s="17">
        <v>1000.492</v>
      </c>
      <c r="AA38" s="17">
        <v>110.72392018636067</v>
      </c>
      <c r="AB38" s="17">
        <v>749.49030101767005</v>
      </c>
      <c r="AC38" s="17">
        <v>95.17</v>
      </c>
      <c r="AD38" s="17">
        <v>23206.317501000001</v>
      </c>
      <c r="AE38" s="17">
        <v>95.333333333333329</v>
      </c>
      <c r="AF38" s="17">
        <v>13530.41</v>
      </c>
      <c r="AG38" s="17">
        <v>89.180995746576357</v>
      </c>
      <c r="AH38" s="17">
        <v>6884.1656928471002</v>
      </c>
      <c r="AI38" s="17">
        <v>110.10402532790594</v>
      </c>
      <c r="AJ38" s="17">
        <v>1743.419155</v>
      </c>
      <c r="AK38" s="17">
        <v>93.633333333333326</v>
      </c>
      <c r="AL38" s="17">
        <v>2901.7202750000001</v>
      </c>
      <c r="AM38" s="17">
        <v>69.685438627503899</v>
      </c>
      <c r="AN38" s="17">
        <v>9225</v>
      </c>
      <c r="AO38" s="17">
        <v>99.966666666666654</v>
      </c>
    </row>
    <row r="39" spans="1:41" x14ac:dyDescent="0.25">
      <c r="A39" t="s">
        <v>7</v>
      </c>
      <c r="B39" s="17">
        <v>406348.50166995003</v>
      </c>
      <c r="C39" s="17">
        <v>101.95078224010145</v>
      </c>
      <c r="D39" s="17">
        <v>13924.615162157001</v>
      </c>
      <c r="E39" s="17">
        <v>85.486666666666665</v>
      </c>
      <c r="F39" s="17">
        <v>136738.75</v>
      </c>
      <c r="G39" s="17">
        <v>92.7</v>
      </c>
      <c r="H39" s="17">
        <v>643.1</v>
      </c>
      <c r="I39" s="17">
        <v>88.300000000000011</v>
      </c>
      <c r="J39" s="17">
        <v>9123.7759216178001</v>
      </c>
      <c r="K39" s="17">
        <v>89.177423050485004</v>
      </c>
      <c r="L39" s="17">
        <v>6925.4912780000004</v>
      </c>
      <c r="M39" s="17">
        <v>120.21333333333332</v>
      </c>
      <c r="N39" s="17">
        <v>42926</v>
      </c>
      <c r="O39" s="17">
        <v>119.06333333333333</v>
      </c>
      <c r="P39" s="17">
        <v>63208</v>
      </c>
      <c r="Q39" s="17">
        <v>112.02</v>
      </c>
      <c r="R39" s="17">
        <v>71523.221000000005</v>
      </c>
      <c r="S39" s="17">
        <v>112.3</v>
      </c>
      <c r="T39" s="17">
        <v>377.58825222816</v>
      </c>
      <c r="U39" s="17">
        <v>101.35349903333334</v>
      </c>
      <c r="X39" s="17">
        <v>1359.881412</v>
      </c>
      <c r="Y39" s="17">
        <v>95.2</v>
      </c>
      <c r="Z39" s="17">
        <v>962.86900000000003</v>
      </c>
      <c r="AA39" s="17">
        <v>109.85406494140625</v>
      </c>
      <c r="AB39" s="17">
        <v>759.25835389170004</v>
      </c>
      <c r="AC39" s="17">
        <v>95.853333333333339</v>
      </c>
      <c r="AD39" s="17">
        <v>22954.862871000001</v>
      </c>
      <c r="AE39" s="17">
        <v>93.466666666666683</v>
      </c>
      <c r="AF39" s="17">
        <v>13426.464</v>
      </c>
      <c r="AG39" s="17">
        <v>89.57789850066932</v>
      </c>
      <c r="AH39" s="17">
        <v>6722.0730192391002</v>
      </c>
      <c r="AI39" s="17">
        <v>110.97241067390321</v>
      </c>
      <c r="AJ39" s="17">
        <v>1734.6858319999999</v>
      </c>
      <c r="AK39" s="17">
        <v>93.133333333333326</v>
      </c>
      <c r="AL39" s="17">
        <v>2983.4376670000001</v>
      </c>
      <c r="AM39" s="17">
        <v>72.499837183554604</v>
      </c>
      <c r="AN39" s="17">
        <v>9703</v>
      </c>
      <c r="AO39" s="17">
        <v>101.60000000000001</v>
      </c>
    </row>
    <row r="40" spans="1:41" x14ac:dyDescent="0.25">
      <c r="A40" t="s">
        <v>8</v>
      </c>
      <c r="B40" s="17">
        <v>408508.01733482</v>
      </c>
      <c r="C40" s="17">
        <v>102.08244582684317</v>
      </c>
      <c r="D40" s="17">
        <v>13932.540384218</v>
      </c>
      <c r="E40" s="17">
        <v>84.493333333333325</v>
      </c>
      <c r="F40" s="17">
        <v>137661.95000000001</v>
      </c>
      <c r="G40" s="17">
        <v>93.899999999999991</v>
      </c>
      <c r="H40" s="17">
        <v>653.6</v>
      </c>
      <c r="I40" s="17">
        <v>91.166666666666671</v>
      </c>
      <c r="J40" s="17">
        <v>9498.1937973892</v>
      </c>
      <c r="K40" s="17">
        <v>89.360727106087225</v>
      </c>
      <c r="L40" s="17">
        <v>7061.8382060000004</v>
      </c>
      <c r="M40" s="17">
        <v>120.37333333333333</v>
      </c>
      <c r="N40" s="17">
        <v>43146</v>
      </c>
      <c r="O40" s="17">
        <v>118.92333333333333</v>
      </c>
      <c r="P40" s="17">
        <v>63445</v>
      </c>
      <c r="Q40" s="17">
        <v>111.72666666666667</v>
      </c>
      <c r="R40" s="17">
        <v>71576.788</v>
      </c>
      <c r="S40" s="17">
        <v>111.60000000000001</v>
      </c>
      <c r="T40" s="17">
        <v>377.68723551693</v>
      </c>
      <c r="U40" s="17">
        <v>102.70899420000001</v>
      </c>
      <c r="X40" s="17">
        <v>1341.7465179999999</v>
      </c>
      <c r="Y40" s="17">
        <v>96.8</v>
      </c>
      <c r="Z40" s="17">
        <v>940.66</v>
      </c>
      <c r="AA40" s="17">
        <v>108.28981781005859</v>
      </c>
      <c r="AB40" s="17">
        <v>762.48528222185996</v>
      </c>
      <c r="AC40" s="17">
        <v>97.266666666666666</v>
      </c>
      <c r="AD40" s="17">
        <v>23060.658847999999</v>
      </c>
      <c r="AE40" s="17">
        <v>93.63333333333334</v>
      </c>
      <c r="AF40" s="17">
        <v>13492.764999999999</v>
      </c>
      <c r="AG40" s="17">
        <v>89.197436679890146</v>
      </c>
      <c r="AH40" s="17">
        <v>6755.9274891608002</v>
      </c>
      <c r="AI40" s="17">
        <v>108.76526458616011</v>
      </c>
      <c r="AJ40" s="17">
        <v>1758.2813860000001</v>
      </c>
      <c r="AK40" s="17">
        <v>94.100000000000009</v>
      </c>
      <c r="AL40" s="17">
        <v>2985.0022300000001</v>
      </c>
      <c r="AM40" s="17">
        <v>67.801419759403814</v>
      </c>
      <c r="AN40" s="17">
        <v>9691</v>
      </c>
      <c r="AO40" s="17">
        <v>100.33333333333333</v>
      </c>
    </row>
    <row r="41" spans="1:41" x14ac:dyDescent="0.25">
      <c r="A41" t="s">
        <v>9</v>
      </c>
      <c r="B41" s="17">
        <v>410213.67316503002</v>
      </c>
      <c r="C41" s="17">
        <v>102.65769146671643</v>
      </c>
      <c r="D41" s="17">
        <v>13958.297355918001</v>
      </c>
      <c r="E41" s="17">
        <v>83.666666666666671</v>
      </c>
      <c r="F41" s="17">
        <v>138217.32999999999</v>
      </c>
      <c r="G41" s="17">
        <v>94.766666666666652</v>
      </c>
      <c r="H41" s="17">
        <v>678.4</v>
      </c>
      <c r="I41" s="17">
        <v>94.266666666666666</v>
      </c>
      <c r="J41" s="17">
        <v>9177.2380168883992</v>
      </c>
      <c r="K41" s="17">
        <v>91.957534560452146</v>
      </c>
      <c r="L41" s="17">
        <v>7093.3652679999996</v>
      </c>
      <c r="M41" s="17">
        <v>118.61333333333334</v>
      </c>
      <c r="N41" s="17">
        <v>43649</v>
      </c>
      <c r="O41" s="17">
        <v>120.12</v>
      </c>
      <c r="P41" s="17">
        <v>63302</v>
      </c>
      <c r="Q41" s="17">
        <v>111.80333333333333</v>
      </c>
      <c r="R41" s="17">
        <v>72275.709000000003</v>
      </c>
      <c r="S41" s="17">
        <v>112.06666666666668</v>
      </c>
      <c r="T41" s="17">
        <v>372.24315463457998</v>
      </c>
      <c r="U41" s="17">
        <v>102.13284173333334</v>
      </c>
      <c r="X41" s="17">
        <v>1366.7306699999999</v>
      </c>
      <c r="Y41" s="17">
        <v>95.90000000000002</v>
      </c>
      <c r="Z41" s="17">
        <v>939.68899999999996</v>
      </c>
      <c r="AA41" s="17">
        <v>110.62725321451823</v>
      </c>
      <c r="AB41" s="17">
        <v>779.31013349704995</v>
      </c>
      <c r="AC41" s="17">
        <v>102.12333333333333</v>
      </c>
      <c r="AD41" s="17">
        <v>23295.763235999999</v>
      </c>
      <c r="AE41" s="17">
        <v>95.166666666666671</v>
      </c>
      <c r="AF41" s="17">
        <v>13912.196</v>
      </c>
      <c r="AG41" s="17">
        <v>91.058895331095513</v>
      </c>
      <c r="AH41" s="17">
        <v>6789.6426488327998</v>
      </c>
      <c r="AI41" s="17">
        <v>109.23563998190865</v>
      </c>
      <c r="AJ41" s="17">
        <v>1795.583185</v>
      </c>
      <c r="AK41" s="17">
        <v>96.566666666666663</v>
      </c>
      <c r="AL41" s="17">
        <v>2922.0803129999999</v>
      </c>
      <c r="AM41" s="17">
        <v>69.196989291329785</v>
      </c>
      <c r="AN41" s="17">
        <v>9364</v>
      </c>
      <c r="AO41" s="17">
        <v>94.033333333333346</v>
      </c>
    </row>
    <row r="42" spans="1:41" x14ac:dyDescent="0.25">
      <c r="A42" t="s">
        <v>10</v>
      </c>
      <c r="B42" s="17">
        <v>414040.76433888002</v>
      </c>
      <c r="C42" s="17">
        <v>103.22745184387952</v>
      </c>
      <c r="D42" s="17">
        <v>13906.783412518</v>
      </c>
      <c r="E42" s="17">
        <v>83.82</v>
      </c>
      <c r="F42" s="17">
        <v>140093.66</v>
      </c>
      <c r="G42" s="17">
        <v>95.966666666666654</v>
      </c>
      <c r="H42" s="17">
        <v>687.1</v>
      </c>
      <c r="I42" s="17">
        <v>96.733333333333348</v>
      </c>
      <c r="J42" s="17">
        <v>9236.6936597194999</v>
      </c>
      <c r="K42" s="17">
        <v>90.857710226838776</v>
      </c>
      <c r="L42" s="17">
        <v>7201.8089470000004</v>
      </c>
      <c r="M42" s="17">
        <v>120.04666666666667</v>
      </c>
      <c r="N42" s="17">
        <v>44108</v>
      </c>
      <c r="O42" s="17">
        <v>120.89999999999999</v>
      </c>
      <c r="P42" s="17">
        <v>63426</v>
      </c>
      <c r="Q42" s="17">
        <v>111.26666666666667</v>
      </c>
      <c r="R42" s="17">
        <v>73030.078999999998</v>
      </c>
      <c r="S42" s="17">
        <v>112.66666666666667</v>
      </c>
      <c r="T42" s="17">
        <v>367.10702176173999</v>
      </c>
      <c r="U42" s="17">
        <v>101.70199196666665</v>
      </c>
      <c r="X42" s="17">
        <v>1415.936805</v>
      </c>
      <c r="Y42" s="17">
        <v>95.233333333333348</v>
      </c>
      <c r="Z42" s="17">
        <v>954.06299999999999</v>
      </c>
      <c r="AA42" s="17">
        <v>118.49093882242839</v>
      </c>
      <c r="AB42" s="17">
        <v>794.54928766103001</v>
      </c>
      <c r="AC42" s="17">
        <v>103.87333333333333</v>
      </c>
      <c r="AD42" s="17">
        <v>23688.398192000001</v>
      </c>
      <c r="AE42" s="17">
        <v>92.899999999999991</v>
      </c>
      <c r="AF42" s="17">
        <v>14002.67</v>
      </c>
      <c r="AG42" s="17">
        <v>92.126945376869074</v>
      </c>
      <c r="AH42" s="17">
        <v>6730.9212993491001</v>
      </c>
      <c r="AI42" s="17">
        <v>108.40343735866124</v>
      </c>
      <c r="AJ42" s="17">
        <v>1807.6449150000001</v>
      </c>
      <c r="AK42" s="17">
        <v>97.766666666666652</v>
      </c>
      <c r="AL42" s="17">
        <v>2959.7131650000001</v>
      </c>
      <c r="AM42" s="17">
        <v>69.778476596298944</v>
      </c>
      <c r="AN42" s="17">
        <v>9659</v>
      </c>
      <c r="AO42" s="17">
        <v>98.7</v>
      </c>
    </row>
    <row r="43" spans="1:41" x14ac:dyDescent="0.25">
      <c r="A43" t="s">
        <v>11</v>
      </c>
      <c r="B43" s="17">
        <v>418167.76459856</v>
      </c>
      <c r="C43" s="17">
        <v>104.72512697253637</v>
      </c>
      <c r="D43" s="17">
        <v>13880.03578806</v>
      </c>
      <c r="E43" s="17">
        <v>87.706666666666663</v>
      </c>
      <c r="F43" s="17">
        <v>141564.70000000001</v>
      </c>
      <c r="G43" s="17">
        <v>97.8</v>
      </c>
      <c r="H43" s="17">
        <v>716.1</v>
      </c>
      <c r="I43" s="17">
        <v>100.09999999999998</v>
      </c>
      <c r="J43" s="17">
        <v>9947.7360371250998</v>
      </c>
      <c r="K43" s="17">
        <v>94.82929809822042</v>
      </c>
      <c r="L43" s="17">
        <v>7165.7445040000002</v>
      </c>
      <c r="M43" s="17">
        <v>120.05333333333334</v>
      </c>
      <c r="N43" s="17">
        <v>44391</v>
      </c>
      <c r="O43" s="17">
        <v>121.55333333333333</v>
      </c>
      <c r="P43" s="17">
        <v>64057</v>
      </c>
      <c r="Q43" s="17">
        <v>112.3</v>
      </c>
      <c r="R43" s="17">
        <v>73807.509999999995</v>
      </c>
      <c r="S43" s="17">
        <v>113.33333333333333</v>
      </c>
      <c r="T43" s="17">
        <v>366.16118144682002</v>
      </c>
      <c r="U43" s="17">
        <v>101.57866180000001</v>
      </c>
      <c r="X43" s="17">
        <v>1487.2309029999999</v>
      </c>
      <c r="Y43" s="17">
        <v>102.39999999999999</v>
      </c>
      <c r="Z43" s="17">
        <v>938.48599999999999</v>
      </c>
      <c r="AA43" s="17">
        <v>114.84405263264973</v>
      </c>
      <c r="AB43" s="17">
        <v>811.88287103006996</v>
      </c>
      <c r="AC43" s="17">
        <v>106.31666666666666</v>
      </c>
      <c r="AD43" s="17">
        <v>23449.922780000001</v>
      </c>
      <c r="AE43" s="17">
        <v>93.966666666666654</v>
      </c>
      <c r="AF43" s="17">
        <v>14302.210999999999</v>
      </c>
      <c r="AG43" s="17">
        <v>93.622215440952104</v>
      </c>
      <c r="AH43" s="17">
        <v>6723.0273984120004</v>
      </c>
      <c r="AI43" s="17">
        <v>107.75214834916328</v>
      </c>
      <c r="AJ43" s="17">
        <v>1838.2871990000001</v>
      </c>
      <c r="AK43" s="17">
        <v>100.16666666666667</v>
      </c>
      <c r="AL43" s="17">
        <v>3079.845292</v>
      </c>
      <c r="AM43" s="17">
        <v>72.965027027529928</v>
      </c>
      <c r="AN43" s="17">
        <v>9657</v>
      </c>
      <c r="AO43" s="17">
        <v>103.33333333333333</v>
      </c>
    </row>
    <row r="44" spans="1:41" x14ac:dyDescent="0.25">
      <c r="A44" t="s">
        <v>12</v>
      </c>
      <c r="B44" s="17">
        <v>423144.91699142999</v>
      </c>
      <c r="C44" s="17">
        <v>105.63326453583522</v>
      </c>
      <c r="D44" s="17">
        <v>13958.297355918001</v>
      </c>
      <c r="E44" s="17">
        <v>88.193333333333328</v>
      </c>
      <c r="F44" s="17">
        <v>144525.67000000001</v>
      </c>
      <c r="G44" s="17">
        <v>98.333333333333329</v>
      </c>
      <c r="H44" s="17">
        <v>723.9</v>
      </c>
      <c r="I44" s="17">
        <v>101.39999999999999</v>
      </c>
      <c r="J44" s="17">
        <v>9452.7667200272008</v>
      </c>
      <c r="K44" s="17">
        <v>90.888260902772473</v>
      </c>
      <c r="L44" s="17">
        <v>7012.8101230000002</v>
      </c>
      <c r="M44" s="17">
        <v>120.93333333333334</v>
      </c>
      <c r="N44" s="17">
        <v>44608</v>
      </c>
      <c r="O44" s="17">
        <v>123.72333333333331</v>
      </c>
      <c r="P44" s="17">
        <v>64275</v>
      </c>
      <c r="Q44" s="17">
        <v>112.40666666666668</v>
      </c>
      <c r="R44" s="17">
        <v>74498.062000000005</v>
      </c>
      <c r="S44" s="17">
        <v>114.43333333333334</v>
      </c>
      <c r="T44" s="17">
        <v>364.06053609626002</v>
      </c>
      <c r="U44" s="17">
        <v>101.3390472</v>
      </c>
      <c r="X44" s="17">
        <v>1499.364507</v>
      </c>
      <c r="Y44" s="17">
        <v>106.7</v>
      </c>
      <c r="Z44" s="17">
        <v>842.03700000000003</v>
      </c>
      <c r="AA44" s="17">
        <v>113.86599731445312</v>
      </c>
      <c r="AB44" s="17">
        <v>825.20709015853004</v>
      </c>
      <c r="AC44" s="17">
        <v>107.22666666666667</v>
      </c>
      <c r="AD44" s="17">
        <v>23733.900272999999</v>
      </c>
      <c r="AE44" s="17">
        <v>97.566666666666663</v>
      </c>
      <c r="AF44" s="17">
        <v>14555.816999999999</v>
      </c>
      <c r="AG44" s="17">
        <v>95.086969789441568</v>
      </c>
      <c r="AH44" s="17">
        <v>6749.0607414077003</v>
      </c>
      <c r="AI44" s="17">
        <v>109.56128448665761</v>
      </c>
      <c r="AJ44" s="17">
        <v>1875.8239189999999</v>
      </c>
      <c r="AK44" s="17">
        <v>99.366666666666674</v>
      </c>
      <c r="AL44" s="17">
        <v>3405.8078350000001</v>
      </c>
      <c r="AM44" s="17">
        <v>75.663128122586826</v>
      </c>
      <c r="AN44" s="17">
        <v>10365</v>
      </c>
      <c r="AO44" s="17">
        <v>106.83333333333333</v>
      </c>
    </row>
    <row r="45" spans="1:41" x14ac:dyDescent="0.25">
      <c r="A45" t="s">
        <v>13</v>
      </c>
      <c r="B45" s="17">
        <v>429804.79427761998</v>
      </c>
      <c r="C45" s="17">
        <v>107.37694057816809</v>
      </c>
      <c r="D45" s="17">
        <v>13954.334744887001</v>
      </c>
      <c r="E45" s="17">
        <v>89.346666666666678</v>
      </c>
      <c r="F45" s="17">
        <v>147572.89000000001</v>
      </c>
      <c r="G45" s="17">
        <v>100.3</v>
      </c>
      <c r="H45" s="17">
        <v>753.2</v>
      </c>
      <c r="I45" s="17">
        <v>105.03333333333335</v>
      </c>
      <c r="J45" s="17">
        <v>10430.971261836999</v>
      </c>
      <c r="K45" s="17">
        <v>97.976017719392033</v>
      </c>
      <c r="L45" s="17">
        <v>7128.0385319999996</v>
      </c>
      <c r="M45" s="17">
        <v>121.70666666666666</v>
      </c>
      <c r="N45" s="17">
        <v>44840</v>
      </c>
      <c r="O45" s="17">
        <v>124.46666666666665</v>
      </c>
      <c r="P45" s="17">
        <v>65040</v>
      </c>
      <c r="Q45" s="17">
        <v>113.83666666666666</v>
      </c>
      <c r="R45" s="17">
        <v>75562.84</v>
      </c>
      <c r="S45" s="17">
        <v>116.23333333333333</v>
      </c>
      <c r="T45" s="17">
        <v>362.52079604872</v>
      </c>
      <c r="U45" s="17">
        <v>101.39372856666667</v>
      </c>
      <c r="X45" s="17">
        <v>1505.3478600000001</v>
      </c>
      <c r="Y45" s="17">
        <v>105.5</v>
      </c>
      <c r="Z45" s="17">
        <v>845.23199999999997</v>
      </c>
      <c r="AA45" s="17">
        <v>114.36314392089844</v>
      </c>
      <c r="AB45" s="17">
        <v>839.79074351542999</v>
      </c>
      <c r="AC45" s="17">
        <v>108.27999999999999</v>
      </c>
      <c r="AD45" s="17">
        <v>23850.273802</v>
      </c>
      <c r="AE45" s="17">
        <v>96.933333333333337</v>
      </c>
      <c r="AF45" s="17">
        <v>14613.427</v>
      </c>
      <c r="AG45" s="17">
        <v>97.619774183704592</v>
      </c>
      <c r="AH45" s="17">
        <v>6861.0807369261001</v>
      </c>
      <c r="AI45" s="17">
        <v>112.52826775214835</v>
      </c>
      <c r="AJ45" s="17">
        <v>1907.7553640000001</v>
      </c>
      <c r="AK45" s="17">
        <v>101.83333333333333</v>
      </c>
      <c r="AL45" s="17">
        <v>3405.0373380000001</v>
      </c>
      <c r="AM45" s="17">
        <v>78.896197538215347</v>
      </c>
      <c r="AN45" s="17">
        <v>10529</v>
      </c>
      <c r="AO45" s="17">
        <v>109.63333333333334</v>
      </c>
    </row>
    <row r="46" spans="1:41" x14ac:dyDescent="0.25">
      <c r="A46" t="s">
        <v>14</v>
      </c>
      <c r="B46" s="17">
        <v>432752.17095962999</v>
      </c>
      <c r="C46" s="17">
        <v>108.04144995336712</v>
      </c>
      <c r="D46" s="17">
        <v>14012.783257591</v>
      </c>
      <c r="E46" s="17">
        <v>89.586666666666659</v>
      </c>
      <c r="F46" s="17">
        <v>149419.24</v>
      </c>
      <c r="G46" s="17">
        <v>102.36666666666667</v>
      </c>
      <c r="H46" s="17">
        <v>766.2</v>
      </c>
      <c r="I46" s="17">
        <v>105.83333333333333</v>
      </c>
      <c r="J46" s="17">
        <v>10060.296081704</v>
      </c>
      <c r="K46" s="17">
        <v>95.409760940960822</v>
      </c>
      <c r="L46" s="17">
        <v>7036.6736209999999</v>
      </c>
      <c r="M46" s="17">
        <v>119.73333333333333</v>
      </c>
      <c r="N46" s="17">
        <v>45425</v>
      </c>
      <c r="O46" s="17">
        <v>124.96</v>
      </c>
      <c r="P46" s="17">
        <v>64856</v>
      </c>
      <c r="Q46" s="17">
        <v>113.20333333333333</v>
      </c>
      <c r="R46" s="17">
        <v>76162.968999999997</v>
      </c>
      <c r="S46" s="17">
        <v>116.7</v>
      </c>
      <c r="T46" s="17">
        <v>365.66626500297002</v>
      </c>
      <c r="U46" s="17">
        <v>103.86641679999998</v>
      </c>
      <c r="X46" s="17">
        <v>1512.917768</v>
      </c>
      <c r="Y46" s="17">
        <v>100.06666666666668</v>
      </c>
      <c r="Z46" s="17">
        <v>840.52800000000002</v>
      </c>
      <c r="AA46" s="17">
        <v>117.40707397460937</v>
      </c>
      <c r="AB46" s="17">
        <v>848.44414751326997</v>
      </c>
      <c r="AC46" s="17">
        <v>110.17666666666666</v>
      </c>
      <c r="AD46" s="17">
        <v>23708.357453000001</v>
      </c>
      <c r="AE46" s="17">
        <v>93.166666666666671</v>
      </c>
      <c r="AF46" s="17">
        <v>14767.369000000001</v>
      </c>
      <c r="AG46" s="17">
        <v>99.847421422032355</v>
      </c>
      <c r="AH46" s="17">
        <v>6879.2846359657997</v>
      </c>
      <c r="AI46" s="17">
        <v>112.27498869289916</v>
      </c>
      <c r="AJ46" s="17">
        <v>1954.861821</v>
      </c>
      <c r="AK46" s="17">
        <v>104.60000000000001</v>
      </c>
      <c r="AL46" s="17">
        <v>3567.8310329999999</v>
      </c>
      <c r="AM46" s="17">
        <v>83.664393438962435</v>
      </c>
      <c r="AN46" s="17">
        <v>10684</v>
      </c>
      <c r="AO46" s="17">
        <v>111.06666666666668</v>
      </c>
    </row>
    <row r="47" spans="1:41" x14ac:dyDescent="0.25">
      <c r="A47" t="s">
        <v>15</v>
      </c>
      <c r="B47" s="17">
        <v>437528.45369945001</v>
      </c>
      <c r="C47" s="17">
        <v>109.29798356916227</v>
      </c>
      <c r="D47" s="17">
        <v>14363.474333815</v>
      </c>
      <c r="E47" s="17">
        <v>93.8</v>
      </c>
      <c r="F47" s="17">
        <v>151370.67000000001</v>
      </c>
      <c r="G47" s="17">
        <v>103.40000000000002</v>
      </c>
      <c r="H47" s="17">
        <v>766.8</v>
      </c>
      <c r="I47" s="17">
        <v>108.76666666666665</v>
      </c>
      <c r="J47" s="17">
        <v>9714.6245512195001</v>
      </c>
      <c r="K47" s="17">
        <v>94.309936607347439</v>
      </c>
      <c r="L47" s="17">
        <v>7136.4365870000001</v>
      </c>
      <c r="M47" s="17">
        <v>120.03333333333335</v>
      </c>
      <c r="N47" s="17">
        <v>45692</v>
      </c>
      <c r="O47" s="17">
        <v>126.77999999999999</v>
      </c>
      <c r="P47" s="17">
        <v>65132</v>
      </c>
      <c r="Q47" s="17">
        <v>113.16333333333334</v>
      </c>
      <c r="R47" s="17">
        <v>77180.816999999995</v>
      </c>
      <c r="S47" s="17">
        <v>118.93333333333334</v>
      </c>
      <c r="T47" s="17">
        <v>365.56728171420002</v>
      </c>
      <c r="U47" s="17">
        <v>103.63144950000002</v>
      </c>
      <c r="X47" s="17">
        <v>1532.3252130000001</v>
      </c>
      <c r="Y47" s="17">
        <v>97.366666666666674</v>
      </c>
      <c r="Z47" s="17">
        <v>854.93100000000004</v>
      </c>
      <c r="AA47" s="17">
        <v>117.67513529459636</v>
      </c>
      <c r="AB47" s="17">
        <v>852.33153505298003</v>
      </c>
      <c r="AC47" s="17">
        <v>110.87</v>
      </c>
      <c r="AD47" s="17">
        <v>23815.622039999998</v>
      </c>
      <c r="AE47" s="17">
        <v>95.666666666666671</v>
      </c>
      <c r="AF47" s="17">
        <v>15365.36</v>
      </c>
      <c r="AG47" s="17">
        <v>101.37320720170889</v>
      </c>
      <c r="AH47" s="17">
        <v>6956.5113768205001</v>
      </c>
      <c r="AI47" s="17">
        <v>113.54138398914519</v>
      </c>
      <c r="AJ47" s="17">
        <v>2004.591338</v>
      </c>
      <c r="AK47" s="17">
        <v>108.06666666666666</v>
      </c>
      <c r="AL47" s="17">
        <v>3668.028793</v>
      </c>
      <c r="AM47" s="17">
        <v>85.129741447484705</v>
      </c>
      <c r="AN47" s="17">
        <v>10743</v>
      </c>
      <c r="AO47" s="17">
        <v>109.66666666666667</v>
      </c>
    </row>
    <row r="48" spans="1:41" x14ac:dyDescent="0.25">
      <c r="A48" t="s">
        <v>16</v>
      </c>
      <c r="B48" s="17">
        <v>440219.25628889003</v>
      </c>
      <c r="C48" s="17">
        <v>110.53447590877103</v>
      </c>
      <c r="D48" s="17">
        <v>14661.660813881001</v>
      </c>
      <c r="E48" s="17">
        <v>93.09333333333332</v>
      </c>
      <c r="F48" s="17">
        <v>151839.67999999999</v>
      </c>
      <c r="G48" s="17">
        <v>105.13333333333334</v>
      </c>
      <c r="H48" s="17">
        <v>774.9</v>
      </c>
      <c r="I48" s="17">
        <v>107.8</v>
      </c>
      <c r="J48" s="17">
        <v>9938.3923843778994</v>
      </c>
      <c r="K48" s="17">
        <v>99.289696784541363</v>
      </c>
      <c r="L48" s="17">
        <v>7460.3853449999997</v>
      </c>
      <c r="M48" s="17">
        <v>124.83333333333333</v>
      </c>
      <c r="N48" s="17">
        <v>45431</v>
      </c>
      <c r="O48" s="17">
        <v>127.90666666666668</v>
      </c>
      <c r="P48" s="17">
        <v>65895</v>
      </c>
      <c r="Q48" s="17">
        <v>113.92999999999999</v>
      </c>
      <c r="R48" s="17">
        <v>77097.600000000006</v>
      </c>
      <c r="S48" s="17">
        <v>118.73333333333333</v>
      </c>
      <c r="T48" s="17">
        <v>370.94537373737001</v>
      </c>
      <c r="U48" s="17">
        <v>104.08396736666667</v>
      </c>
      <c r="X48" s="17">
        <v>1524.111281</v>
      </c>
      <c r="Y48" s="17">
        <v>101.5</v>
      </c>
      <c r="Z48" s="17">
        <v>1007.9930000000001</v>
      </c>
      <c r="AA48" s="17">
        <v>118.93503824869792</v>
      </c>
      <c r="AB48" s="17">
        <v>857.40298910350998</v>
      </c>
      <c r="AC48" s="17">
        <v>111.75666666666666</v>
      </c>
      <c r="AD48" s="17">
        <v>24163.609148</v>
      </c>
      <c r="AE48" s="17">
        <v>96.966666666666654</v>
      </c>
      <c r="AF48" s="17">
        <v>15511.543</v>
      </c>
      <c r="AG48" s="17">
        <v>103.20415013732072</v>
      </c>
      <c r="AH48" s="17">
        <v>7052.6718360824998</v>
      </c>
      <c r="AI48" s="17">
        <v>114.3012211668928</v>
      </c>
      <c r="AJ48" s="17">
        <v>2035.6850280000001</v>
      </c>
      <c r="AK48" s="17">
        <v>108.39999999999999</v>
      </c>
      <c r="AL48" s="17">
        <v>3559.4272700000001</v>
      </c>
      <c r="AM48" s="17">
        <v>90.293348715610833</v>
      </c>
      <c r="AN48" s="17">
        <v>11219</v>
      </c>
      <c r="AO48" s="17">
        <v>111.93333333333334</v>
      </c>
    </row>
    <row r="49" spans="1:41" x14ac:dyDescent="0.25">
      <c r="A49" t="s">
        <v>17</v>
      </c>
      <c r="B49" s="17">
        <v>443550.01037365</v>
      </c>
      <c r="C49" s="17">
        <v>111.25425826235671</v>
      </c>
      <c r="D49" s="17">
        <v>14783.511103078001</v>
      </c>
      <c r="E49" s="17">
        <v>95.639999999999986</v>
      </c>
      <c r="F49" s="17">
        <v>154661.79999999999</v>
      </c>
      <c r="G49" s="17">
        <v>106.3</v>
      </c>
      <c r="H49" s="17">
        <v>803.1</v>
      </c>
      <c r="I49" s="17">
        <v>114.23333333333335</v>
      </c>
      <c r="J49" s="17">
        <v>9225.4568485724994</v>
      </c>
      <c r="K49" s="17">
        <v>95.715267700297872</v>
      </c>
      <c r="L49" s="17">
        <v>7303.5175820000004</v>
      </c>
      <c r="M49" s="17">
        <v>123.05666666666666</v>
      </c>
      <c r="N49" s="17">
        <v>45722</v>
      </c>
      <c r="O49" s="17">
        <v>128.16666666666666</v>
      </c>
      <c r="P49" s="17">
        <v>66351</v>
      </c>
      <c r="Q49" s="17">
        <v>114.73</v>
      </c>
      <c r="R49" s="17">
        <v>76847.759999999995</v>
      </c>
      <c r="S49" s="17">
        <v>118.96666666666668</v>
      </c>
      <c r="T49" s="17">
        <v>375.08067557931997</v>
      </c>
      <c r="U49" s="17">
        <v>105.82829096666667</v>
      </c>
      <c r="X49" s="17">
        <v>1579.6888039999999</v>
      </c>
      <c r="Y49" s="17">
        <v>106.73333333333335</v>
      </c>
      <c r="Z49" s="17">
        <v>967.90899999999999</v>
      </c>
      <c r="AA49" s="17">
        <v>115.87161254882812</v>
      </c>
      <c r="AB49" s="17">
        <v>853.26668975960001</v>
      </c>
      <c r="AC49" s="17">
        <v>109.65666666666668</v>
      </c>
      <c r="AD49" s="17">
        <v>23994.334836000002</v>
      </c>
      <c r="AE49" s="17">
        <v>97.399999999999991</v>
      </c>
      <c r="AF49" s="17">
        <v>15689.334999999999</v>
      </c>
      <c r="AG49" s="17">
        <v>103.93652731156546</v>
      </c>
      <c r="AH49" s="17">
        <v>7001.4264567869996</v>
      </c>
      <c r="AI49" s="17">
        <v>112.45590230664858</v>
      </c>
      <c r="AJ49" s="17">
        <v>2068.3345920000002</v>
      </c>
      <c r="AK49" s="17">
        <v>110.66666666666667</v>
      </c>
      <c r="AL49" s="17">
        <v>3794.3047000000001</v>
      </c>
      <c r="AM49" s="17">
        <v>92.851892857475136</v>
      </c>
      <c r="AN49" s="17">
        <v>11569</v>
      </c>
      <c r="AO49" s="17">
        <v>114.13333333333333</v>
      </c>
    </row>
    <row r="50" spans="1:41" x14ac:dyDescent="0.25">
      <c r="A50" t="s">
        <v>18</v>
      </c>
      <c r="B50" s="17">
        <v>449054.08060546999</v>
      </c>
      <c r="C50" s="17">
        <v>112.36631608439797</v>
      </c>
      <c r="D50" s="17">
        <v>14910.314656062999</v>
      </c>
      <c r="E50" s="17">
        <v>96.883333333333326</v>
      </c>
      <c r="F50" s="17">
        <v>157318.81</v>
      </c>
      <c r="G50" s="17">
        <v>108.23333333333333</v>
      </c>
      <c r="H50" s="17">
        <v>811.4</v>
      </c>
      <c r="I50" s="17">
        <v>113.66666666666667</v>
      </c>
      <c r="J50" s="17">
        <v>9845.7148651124007</v>
      </c>
      <c r="K50" s="17">
        <v>99.473000840143584</v>
      </c>
      <c r="L50" s="17">
        <v>7241.3142189999999</v>
      </c>
      <c r="M50" s="17">
        <v>123.09666666666665</v>
      </c>
      <c r="N50" s="17">
        <v>46212</v>
      </c>
      <c r="O50" s="17">
        <v>126.44333333333333</v>
      </c>
      <c r="P50" s="17">
        <v>66179</v>
      </c>
      <c r="Q50" s="17">
        <v>114.96</v>
      </c>
      <c r="R50" s="17">
        <v>77934.781000000003</v>
      </c>
      <c r="S50" s="17">
        <v>119.96666666666665</v>
      </c>
      <c r="T50" s="17">
        <v>378.21514639037002</v>
      </c>
      <c r="U50" s="17">
        <v>108.26081276666667</v>
      </c>
      <c r="X50" s="17">
        <v>1602.8740069999999</v>
      </c>
      <c r="Y50" s="17">
        <v>107.83333333333333</v>
      </c>
      <c r="Z50" s="17">
        <v>902.81100000000004</v>
      </c>
      <c r="AA50" s="17">
        <v>112.61618804931641</v>
      </c>
      <c r="AB50" s="17">
        <v>854.66694261829002</v>
      </c>
      <c r="AC50" s="17">
        <v>109.97333333333334</v>
      </c>
      <c r="AD50" s="17">
        <v>24628.995015</v>
      </c>
      <c r="AE50" s="17">
        <v>100.23333333333333</v>
      </c>
      <c r="AF50" s="17">
        <v>15601.974</v>
      </c>
      <c r="AG50" s="17">
        <v>105.12664021971314</v>
      </c>
      <c r="AH50" s="17">
        <v>6988.6400630526005</v>
      </c>
      <c r="AI50" s="17">
        <v>111.62369968340117</v>
      </c>
      <c r="AJ50" s="17">
        <v>2111.941828</v>
      </c>
      <c r="AK50" s="17">
        <v>112.76666666666665</v>
      </c>
      <c r="AL50" s="17">
        <v>4148.7080070000002</v>
      </c>
      <c r="AM50" s="17">
        <v>94.54983578798506</v>
      </c>
      <c r="AN50" s="17">
        <v>11709</v>
      </c>
      <c r="AO50" s="17">
        <v>114.86666666666667</v>
      </c>
    </row>
    <row r="51" spans="1:41" x14ac:dyDescent="0.25">
      <c r="A51" t="s">
        <v>19</v>
      </c>
      <c r="B51" s="17">
        <v>451554.11840949999</v>
      </c>
      <c r="C51" s="17">
        <v>112.76917024243829</v>
      </c>
      <c r="D51" s="17">
        <v>14978.669696344001</v>
      </c>
      <c r="E51" s="17">
        <v>99.719999999999985</v>
      </c>
      <c r="F51" s="17">
        <v>158249.51</v>
      </c>
      <c r="G51" s="17">
        <v>109.30000000000001</v>
      </c>
      <c r="H51" s="17">
        <v>797.8</v>
      </c>
      <c r="I51" s="17">
        <v>112.3</v>
      </c>
      <c r="J51" s="17">
        <v>10250.711174943999</v>
      </c>
      <c r="K51" s="17">
        <v>104.23890628580158</v>
      </c>
      <c r="L51" s="17">
        <v>7071.1646380000002</v>
      </c>
      <c r="M51" s="17">
        <v>122.94000000000001</v>
      </c>
      <c r="N51" s="17">
        <v>46400</v>
      </c>
      <c r="O51" s="17">
        <v>126.34666666666668</v>
      </c>
      <c r="P51" s="17">
        <v>65898</v>
      </c>
      <c r="Q51" s="17">
        <v>114.77</v>
      </c>
      <c r="R51" s="17">
        <v>76983.392999999996</v>
      </c>
      <c r="S51" s="17">
        <v>117.30000000000001</v>
      </c>
      <c r="T51" s="17">
        <v>382.28445937314001</v>
      </c>
      <c r="U51" s="17">
        <v>110.82428766666668</v>
      </c>
      <c r="X51" s="17">
        <v>1607.543021</v>
      </c>
      <c r="Y51" s="17">
        <v>101.56666666666666</v>
      </c>
      <c r="Z51" s="17">
        <v>944.19299999999998</v>
      </c>
      <c r="AA51" s="17">
        <v>114.38304901123047</v>
      </c>
      <c r="AB51" s="17">
        <v>843.16245719783001</v>
      </c>
      <c r="AC51" s="17">
        <v>110.75</v>
      </c>
      <c r="AD51" s="17">
        <v>25938.503269000001</v>
      </c>
      <c r="AE51" s="17">
        <v>104.46666666666665</v>
      </c>
      <c r="AF51" s="17">
        <v>15639.106</v>
      </c>
      <c r="AG51" s="17">
        <v>105.15715593530668</v>
      </c>
      <c r="AH51" s="17">
        <v>7035.6572723085001</v>
      </c>
      <c r="AI51" s="17">
        <v>110.17639077340569</v>
      </c>
      <c r="AJ51" s="17">
        <v>2131.5627530000002</v>
      </c>
      <c r="AK51" s="17">
        <v>111.93333333333334</v>
      </c>
      <c r="AL51" s="17">
        <v>4240.8170220000002</v>
      </c>
      <c r="AM51" s="17">
        <v>99.224993719937103</v>
      </c>
      <c r="AN51" s="17">
        <v>11866</v>
      </c>
      <c r="AO51" s="17">
        <v>116.93333333333334</v>
      </c>
    </row>
    <row r="52" spans="1:41" x14ac:dyDescent="0.25">
      <c r="A52" t="s">
        <v>20</v>
      </c>
      <c r="B52" s="17">
        <v>448112.45965998998</v>
      </c>
      <c r="C52" s="17">
        <v>113.74920465694736</v>
      </c>
      <c r="D52" s="17">
        <v>15032.164945259001</v>
      </c>
      <c r="E52" s="17">
        <v>101.02333333333333</v>
      </c>
      <c r="F52" s="17">
        <v>156444.39000000001</v>
      </c>
      <c r="G52" s="17">
        <v>110.40000000000002</v>
      </c>
      <c r="H52" s="17">
        <v>762.9</v>
      </c>
      <c r="I52" s="17">
        <v>110.83333333333333</v>
      </c>
      <c r="J52" s="17">
        <v>9591.0632497644001</v>
      </c>
      <c r="K52" s="17">
        <v>97.823264339723508</v>
      </c>
      <c r="L52" s="17">
        <v>6758.2984930000002</v>
      </c>
      <c r="M52" s="17">
        <v>119.97666666666667</v>
      </c>
      <c r="N52" s="17">
        <v>45979</v>
      </c>
      <c r="O52" s="17">
        <v>126.27333333333335</v>
      </c>
      <c r="P52" s="17">
        <v>65179</v>
      </c>
      <c r="Q52" s="17">
        <v>115.05666666666666</v>
      </c>
      <c r="R52" s="17">
        <v>78814.687999999995</v>
      </c>
      <c r="S52" s="17">
        <v>120.3</v>
      </c>
      <c r="T52" s="17">
        <v>385.33094503861997</v>
      </c>
      <c r="U52" s="17">
        <v>112.76047363333335</v>
      </c>
      <c r="X52" s="17">
        <v>1616.1967649999999</v>
      </c>
      <c r="Y52" s="17">
        <v>110.53333333333335</v>
      </c>
      <c r="Z52" s="17">
        <v>828.44</v>
      </c>
      <c r="AA52" s="17">
        <v>115.49954223632812</v>
      </c>
      <c r="AB52" s="17">
        <v>831.75813150734996</v>
      </c>
      <c r="AC52" s="17">
        <v>115.05</v>
      </c>
      <c r="AD52" s="17">
        <v>24804.055129</v>
      </c>
      <c r="AE52" s="17">
        <v>101.39999999999999</v>
      </c>
      <c r="AF52" s="17">
        <v>16179.664000000001</v>
      </c>
      <c r="AG52" s="17">
        <v>108.36130607262739</v>
      </c>
      <c r="AH52" s="17">
        <v>7083.6434155395</v>
      </c>
      <c r="AI52" s="17">
        <v>110.53821800090456</v>
      </c>
      <c r="AJ52" s="17">
        <v>2150.8578499999999</v>
      </c>
      <c r="AK52" s="17">
        <v>117</v>
      </c>
      <c r="AL52" s="17">
        <v>4330.625822</v>
      </c>
      <c r="AM52" s="17">
        <v>116.53333333333335</v>
      </c>
      <c r="AN52" s="17">
        <v>11585</v>
      </c>
      <c r="AO52" s="17">
        <v>117.93333333333334</v>
      </c>
    </row>
    <row r="53" spans="1:41" x14ac:dyDescent="0.25">
      <c r="A53" t="s">
        <v>21</v>
      </c>
      <c r="B53" s="17">
        <v>445363.71128460002</v>
      </c>
      <c r="C53" s="17">
        <v>112.62927190073624</v>
      </c>
      <c r="D53" s="17">
        <v>14882.576378846999</v>
      </c>
      <c r="E53" s="17">
        <v>100.16000000000001</v>
      </c>
      <c r="F53" s="17">
        <v>156099.13</v>
      </c>
      <c r="G53" s="17">
        <v>109.5</v>
      </c>
      <c r="H53" s="17">
        <v>804.5</v>
      </c>
      <c r="I53" s="17">
        <v>112.43333333333334</v>
      </c>
      <c r="J53" s="17">
        <v>9523.6249344181997</v>
      </c>
      <c r="K53" s="17">
        <v>96.356831894905667</v>
      </c>
      <c r="L53" s="17">
        <v>6645.7960309999999</v>
      </c>
      <c r="M53" s="17">
        <v>120.29666666666667</v>
      </c>
      <c r="N53" s="17">
        <v>46149</v>
      </c>
      <c r="O53" s="17">
        <v>121.98333333333333</v>
      </c>
      <c r="P53" s="17">
        <v>64162</v>
      </c>
      <c r="Q53" s="17">
        <v>113.31333333333333</v>
      </c>
      <c r="R53" s="17">
        <v>77793.64</v>
      </c>
      <c r="S53" s="17">
        <v>119.8</v>
      </c>
      <c r="T53" s="17">
        <v>384.90201745395001</v>
      </c>
      <c r="U53" s="17">
        <v>113.84570323333332</v>
      </c>
      <c r="X53" s="17">
        <v>1667.3319059999999</v>
      </c>
      <c r="Y53" s="17">
        <v>117.06666666666668</v>
      </c>
      <c r="Z53" s="17">
        <v>806.29600000000005</v>
      </c>
      <c r="AA53" s="17">
        <v>114.11041768391927</v>
      </c>
      <c r="AB53" s="17">
        <v>813.12247164860003</v>
      </c>
      <c r="AC53" s="17">
        <v>109.35666666666667</v>
      </c>
      <c r="AD53" s="17">
        <v>25066.327097000001</v>
      </c>
      <c r="AE53" s="17">
        <v>102.56666666666666</v>
      </c>
      <c r="AF53" s="17">
        <v>15926.909</v>
      </c>
      <c r="AG53" s="17">
        <v>108.26975892584682</v>
      </c>
      <c r="AH53" s="17">
        <v>6935.9755905422999</v>
      </c>
      <c r="AI53" s="17">
        <v>108.47580280416101</v>
      </c>
      <c r="AJ53" s="17">
        <v>2162.2427149999999</v>
      </c>
      <c r="AK53" s="17">
        <v>116.7</v>
      </c>
      <c r="AL53" s="17">
        <v>4327.3173239999996</v>
      </c>
      <c r="AM53" s="17">
        <v>115.26666666666665</v>
      </c>
      <c r="AN53" s="17">
        <v>11412</v>
      </c>
      <c r="AO53" s="17">
        <v>117.56666666666666</v>
      </c>
    </row>
    <row r="54" spans="1:41" x14ac:dyDescent="0.25">
      <c r="A54" t="s">
        <v>22</v>
      </c>
      <c r="B54" s="17">
        <v>438026.34062894998</v>
      </c>
      <c r="C54" s="17">
        <v>109.94556790339124</v>
      </c>
      <c r="D54" s="17">
        <v>14636.894494939001</v>
      </c>
      <c r="E54" s="17">
        <v>101.48666666666666</v>
      </c>
      <c r="F54" s="17">
        <v>154012.62</v>
      </c>
      <c r="G54" s="17">
        <v>108.2</v>
      </c>
      <c r="H54" s="17">
        <v>809</v>
      </c>
      <c r="I54" s="17">
        <v>110.13333333333333</v>
      </c>
      <c r="J54" s="17">
        <v>9614.0167048324001</v>
      </c>
      <c r="K54" s="17">
        <v>97.853815015657233</v>
      </c>
      <c r="L54" s="17">
        <v>6541.8011399999996</v>
      </c>
      <c r="M54" s="17">
        <v>118.68333333333332</v>
      </c>
      <c r="N54" s="17">
        <v>45930</v>
      </c>
      <c r="O54" s="17">
        <v>117.09333333333332</v>
      </c>
      <c r="P54" s="17">
        <v>63583</v>
      </c>
      <c r="Q54" s="17">
        <v>110.83999999999999</v>
      </c>
      <c r="R54" s="17">
        <v>74822.31</v>
      </c>
      <c r="S54" s="17">
        <v>112.69999999999999</v>
      </c>
      <c r="T54" s="17">
        <v>380.87669704397001</v>
      </c>
      <c r="U54" s="17">
        <v>111.25428466666666</v>
      </c>
      <c r="X54" s="17">
        <v>1596.295192</v>
      </c>
      <c r="Y54" s="17">
        <v>110.23333333333333</v>
      </c>
      <c r="Z54" s="17">
        <v>780.76</v>
      </c>
      <c r="AA54" s="17">
        <v>114.7539800008138</v>
      </c>
      <c r="AB54" s="17">
        <v>798.26808951661997</v>
      </c>
      <c r="AC54" s="17">
        <v>104.66666666666667</v>
      </c>
      <c r="AD54" s="17">
        <v>24685.943868999999</v>
      </c>
      <c r="AE54" s="17">
        <v>100.5</v>
      </c>
      <c r="AF54" s="17">
        <v>15530.081</v>
      </c>
      <c r="AG54" s="17">
        <v>106.7744888617638</v>
      </c>
      <c r="AH54" s="17">
        <v>6941.6592408021997</v>
      </c>
      <c r="AI54" s="17">
        <v>108.58435097241068</v>
      </c>
      <c r="AJ54" s="17">
        <v>2130.8307989999998</v>
      </c>
      <c r="AK54" s="17">
        <v>114.60000000000001</v>
      </c>
      <c r="AL54" s="17">
        <v>3978.5919399999998</v>
      </c>
      <c r="AM54" s="17">
        <v>108.43333333333334</v>
      </c>
      <c r="AN54" s="17">
        <v>11373</v>
      </c>
      <c r="AO54" s="17">
        <v>116.96666666666665</v>
      </c>
    </row>
    <row r="55" spans="1:41" x14ac:dyDescent="0.25">
      <c r="A55" t="s">
        <v>23</v>
      </c>
      <c r="B55" s="17">
        <v>413858.83414205001</v>
      </c>
      <c r="C55" s="17">
        <v>102.44820252478058</v>
      </c>
      <c r="D55" s="17">
        <v>14079.156992357</v>
      </c>
      <c r="E55" s="17">
        <v>96.773333333333326</v>
      </c>
      <c r="F55" s="17">
        <v>143595</v>
      </c>
      <c r="G55" s="17">
        <v>100.8</v>
      </c>
      <c r="H55" s="17">
        <v>655.29999999999995</v>
      </c>
      <c r="I55" s="17">
        <v>93.899999999999991</v>
      </c>
      <c r="J55" s="17">
        <v>8644.8853645694999</v>
      </c>
      <c r="K55" s="17">
        <v>97.273352172916816</v>
      </c>
      <c r="L55" s="17">
        <v>6588.2445500000003</v>
      </c>
      <c r="M55" s="17">
        <v>113.31333333333333</v>
      </c>
      <c r="N55" s="17">
        <v>44220</v>
      </c>
      <c r="O55" s="17">
        <v>104.90666666666668</v>
      </c>
      <c r="P55" s="17">
        <v>61239</v>
      </c>
      <c r="Q55" s="17">
        <v>103.65666666666665</v>
      </c>
      <c r="R55" s="17">
        <v>69838.849000000002</v>
      </c>
      <c r="S55" s="17">
        <v>104.46666666666665</v>
      </c>
      <c r="T55" s="17">
        <v>378.51209625668997</v>
      </c>
      <c r="U55" s="17">
        <v>110.05167393333333</v>
      </c>
      <c r="X55" s="17">
        <v>1512.447236</v>
      </c>
      <c r="Y55" s="17">
        <v>99.566666666666677</v>
      </c>
      <c r="Z55" s="17">
        <v>659.48299999999995</v>
      </c>
      <c r="AA55" s="17">
        <v>93.80361684163411</v>
      </c>
      <c r="AB55" s="17">
        <v>783.61006012260998</v>
      </c>
      <c r="AC55" s="17">
        <v>99.75</v>
      </c>
      <c r="AD55" s="17">
        <v>23929.477105000002</v>
      </c>
      <c r="AE55" s="17">
        <v>97.366666666666674</v>
      </c>
      <c r="AF55" s="17">
        <v>14360.258</v>
      </c>
      <c r="AG55" s="17">
        <v>100.0915471467806</v>
      </c>
      <c r="AH55" s="17">
        <v>6584.1527532023001</v>
      </c>
      <c r="AI55" s="17">
        <v>102.50565355042967</v>
      </c>
      <c r="AJ55" s="17">
        <v>1943.9834920000001</v>
      </c>
      <c r="AK55" s="17">
        <v>102.46666666666665</v>
      </c>
      <c r="AL55" s="17">
        <v>3649.7489150000001</v>
      </c>
      <c r="AM55" s="17">
        <v>97.633333333333326</v>
      </c>
      <c r="AN55" s="17">
        <v>10792</v>
      </c>
      <c r="AO55" s="17">
        <v>108.56666666666666</v>
      </c>
    </row>
    <row r="56" spans="1:41" x14ac:dyDescent="0.25">
      <c r="A56" t="s">
        <v>24</v>
      </c>
      <c r="B56" s="17">
        <v>379262.52694339002</v>
      </c>
      <c r="C56" s="17">
        <v>92.838633116379867</v>
      </c>
      <c r="D56" s="17">
        <v>13550.148419748</v>
      </c>
      <c r="E56" s="17">
        <v>87.363333333333344</v>
      </c>
      <c r="F56" s="17">
        <v>127199.32</v>
      </c>
      <c r="G56" s="17">
        <v>88.166666666666671</v>
      </c>
      <c r="H56" s="17">
        <v>623.4</v>
      </c>
      <c r="I56" s="17">
        <v>84.63333333333334</v>
      </c>
      <c r="J56" s="17">
        <v>9311.4254332324999</v>
      </c>
      <c r="K56" s="17">
        <v>96.815092033911242</v>
      </c>
      <c r="L56" s="17">
        <v>6672.4102949999997</v>
      </c>
      <c r="M56" s="17">
        <v>108.69333333333333</v>
      </c>
      <c r="N56" s="17">
        <v>40943</v>
      </c>
      <c r="O56" s="17">
        <v>99.423333333333332</v>
      </c>
      <c r="P56" s="17">
        <v>58943</v>
      </c>
      <c r="Q56" s="17">
        <v>95.48</v>
      </c>
      <c r="R56" s="17">
        <v>63415.96</v>
      </c>
      <c r="S56" s="17">
        <v>93.433333333333323</v>
      </c>
      <c r="T56" s="17">
        <v>369.27365597148003</v>
      </c>
      <c r="U56" s="17">
        <v>103.44776443333332</v>
      </c>
      <c r="X56" s="17">
        <v>1381.6181879999999</v>
      </c>
      <c r="Y56" s="17">
        <v>96.333333333333329</v>
      </c>
      <c r="Z56" s="17">
        <v>625.05499999999995</v>
      </c>
      <c r="AA56" s="17">
        <v>85.845077514648438</v>
      </c>
      <c r="AB56" s="17">
        <v>682.30791421526999</v>
      </c>
      <c r="AC56" s="17">
        <v>87.69</v>
      </c>
      <c r="AD56" s="17">
        <v>21948.570828</v>
      </c>
      <c r="AE56" s="17">
        <v>92.533333333333346</v>
      </c>
      <c r="AF56" s="17">
        <v>13752.352000000001</v>
      </c>
      <c r="AG56" s="17">
        <v>95.605736954531594</v>
      </c>
      <c r="AH56" s="17">
        <v>6111.7371418469002</v>
      </c>
      <c r="AI56" s="17">
        <v>97.042062415196753</v>
      </c>
      <c r="AJ56" s="17">
        <v>1776.487891</v>
      </c>
      <c r="AK56" s="17">
        <v>93.466666666666654</v>
      </c>
      <c r="AL56" s="17">
        <v>3129.0591220000001</v>
      </c>
      <c r="AM56" s="17">
        <v>89.533333333333346</v>
      </c>
      <c r="AN56" s="17">
        <v>8836</v>
      </c>
      <c r="AO56" s="17">
        <v>96.266666666666666</v>
      </c>
    </row>
    <row r="57" spans="1:41" x14ac:dyDescent="0.25">
      <c r="A57" t="s">
        <v>25</v>
      </c>
      <c r="B57" s="17">
        <v>377894.16342310997</v>
      </c>
      <c r="C57" s="17">
        <v>91.735942206380074</v>
      </c>
      <c r="D57" s="17">
        <v>13340.130035116999</v>
      </c>
      <c r="E57" s="17">
        <v>88.75</v>
      </c>
      <c r="F57" s="17">
        <v>127124.27</v>
      </c>
      <c r="G57" s="17">
        <v>87.533333333333317</v>
      </c>
      <c r="H57" s="17">
        <v>588.29999999999995</v>
      </c>
      <c r="I57" s="17">
        <v>78.166666666666657</v>
      </c>
      <c r="J57" s="17">
        <v>9002.7446475172001</v>
      </c>
      <c r="K57" s="17">
        <v>95.104254181623773</v>
      </c>
      <c r="L57" s="17">
        <v>6712.2726940000002</v>
      </c>
      <c r="M57" s="17">
        <v>106.27333333333333</v>
      </c>
      <c r="N57" s="17">
        <v>40842</v>
      </c>
      <c r="O57" s="17">
        <v>98.326666666666668</v>
      </c>
      <c r="P57" s="17">
        <v>59377</v>
      </c>
      <c r="Q57" s="17">
        <v>95.030000000000015</v>
      </c>
      <c r="R57" s="17">
        <v>62028.107000000004</v>
      </c>
      <c r="S57" s="17">
        <v>91.399999999999991</v>
      </c>
      <c r="T57" s="17">
        <v>368.14084722221997</v>
      </c>
      <c r="U57" s="17">
        <v>101.43172136666665</v>
      </c>
      <c r="X57" s="17">
        <v>1367.8933890000001</v>
      </c>
      <c r="Y57" s="17">
        <v>92.933333333333337</v>
      </c>
      <c r="Z57" s="17">
        <v>590.74300000000005</v>
      </c>
      <c r="AA57" s="17">
        <v>88.957611083984375</v>
      </c>
      <c r="AB57" s="17">
        <v>686.21910208685995</v>
      </c>
      <c r="AC57" s="17">
        <v>87.256666666666661</v>
      </c>
      <c r="AD57" s="17">
        <v>22041.082055999999</v>
      </c>
      <c r="AE57" s="17">
        <v>90.233333333333348</v>
      </c>
      <c r="AF57" s="17">
        <v>13229.92</v>
      </c>
      <c r="AG57" s="17">
        <v>91.48611534940494</v>
      </c>
      <c r="AH57" s="17">
        <v>6216.6814242377004</v>
      </c>
      <c r="AI57" s="17">
        <v>98.16372682044323</v>
      </c>
      <c r="AJ57" s="17">
        <v>1767.354662</v>
      </c>
      <c r="AK57" s="17">
        <v>89.59999999999998</v>
      </c>
      <c r="AL57" s="17">
        <v>3417.923605</v>
      </c>
      <c r="AM57" s="17">
        <v>90.5</v>
      </c>
      <c r="AN57" s="17">
        <v>8850</v>
      </c>
      <c r="AO57" s="17">
        <v>93.533333333333346</v>
      </c>
    </row>
    <row r="58" spans="1:41" x14ac:dyDescent="0.25">
      <c r="A58" t="s">
        <v>26</v>
      </c>
      <c r="B58" s="17">
        <v>385118.77930174</v>
      </c>
      <c r="C58" s="17">
        <v>93.825928217185549</v>
      </c>
      <c r="D58" s="17">
        <v>13492.690559802</v>
      </c>
      <c r="E58" s="17">
        <v>91.06</v>
      </c>
      <c r="F58" s="17">
        <v>131207.13</v>
      </c>
      <c r="G58" s="17">
        <v>90.8</v>
      </c>
      <c r="H58" s="17">
        <v>625.9</v>
      </c>
      <c r="I58" s="17">
        <v>80.36666666666666</v>
      </c>
      <c r="J58" s="17">
        <v>8474.0387242816996</v>
      </c>
      <c r="K58" s="17">
        <v>89.880088596960206</v>
      </c>
      <c r="L58" s="17">
        <v>6649.0321940000003</v>
      </c>
      <c r="M58" s="17">
        <v>106.17999999999999</v>
      </c>
      <c r="N58" s="17">
        <v>40989</v>
      </c>
      <c r="O58" s="17">
        <v>99.726666666666674</v>
      </c>
      <c r="P58" s="17">
        <v>60183</v>
      </c>
      <c r="Q58" s="17">
        <v>96.660000000000011</v>
      </c>
      <c r="R58" s="17">
        <v>62985.83</v>
      </c>
      <c r="S58" s="17">
        <v>92.566666666666677</v>
      </c>
      <c r="T58" s="17">
        <v>368.75674324123997</v>
      </c>
      <c r="U58" s="17">
        <v>100.87385997666667</v>
      </c>
      <c r="X58" s="17">
        <v>1384.0243290000001</v>
      </c>
      <c r="Y58" s="17">
        <v>93.466666666666654</v>
      </c>
      <c r="Z58" s="17">
        <v>630.37</v>
      </c>
      <c r="AA58" s="17">
        <v>96.487770080566406</v>
      </c>
      <c r="AB58" s="17">
        <v>686.43231339324996</v>
      </c>
      <c r="AC58" s="17">
        <v>85.83</v>
      </c>
      <c r="AD58" s="17">
        <v>22511.585646</v>
      </c>
      <c r="AE58" s="17">
        <v>93.566666666666663</v>
      </c>
      <c r="AF58" s="17">
        <v>13622.528</v>
      </c>
      <c r="AG58" s="17">
        <v>92.737259688739698</v>
      </c>
      <c r="AH58" s="17">
        <v>6491.9574379116002</v>
      </c>
      <c r="AI58" s="17">
        <v>100.73270013568521</v>
      </c>
      <c r="AJ58" s="17">
        <v>1799.8377170000001</v>
      </c>
      <c r="AK58" s="17">
        <v>93.266666666666666</v>
      </c>
      <c r="AL58" s="17">
        <v>3593.3336330000002</v>
      </c>
      <c r="AM58" s="17">
        <v>95.033333333333346</v>
      </c>
      <c r="AN58" s="17">
        <v>9083</v>
      </c>
      <c r="AO58" s="17">
        <v>94.5</v>
      </c>
    </row>
    <row r="59" spans="1:41" x14ac:dyDescent="0.25">
      <c r="A59" t="s">
        <v>27</v>
      </c>
      <c r="B59" s="17">
        <v>390089.42545513</v>
      </c>
      <c r="C59" s="17">
        <v>94.971762735855336</v>
      </c>
      <c r="D59" s="17">
        <v>13865.175996694999</v>
      </c>
      <c r="E59" s="17">
        <v>92.033333333333346</v>
      </c>
      <c r="F59" s="17">
        <v>132633.13</v>
      </c>
      <c r="G59" s="17">
        <v>92.233333333333334</v>
      </c>
      <c r="H59" s="17">
        <v>622.70000000000005</v>
      </c>
      <c r="I59" s="17">
        <v>81.899999999999991</v>
      </c>
      <c r="J59" s="17">
        <v>8224.8484783264994</v>
      </c>
      <c r="K59" s="17">
        <v>89.635683189490564</v>
      </c>
      <c r="L59" s="17">
        <v>6279.9258399999999</v>
      </c>
      <c r="M59" s="17">
        <v>105.10666666666667</v>
      </c>
      <c r="N59" s="17">
        <v>41269</v>
      </c>
      <c r="O59" s="17">
        <v>99.483333333333334</v>
      </c>
      <c r="P59" s="17">
        <v>60674</v>
      </c>
      <c r="Q59" s="17">
        <v>97.25333333333333</v>
      </c>
      <c r="R59" s="17">
        <v>64553.415999999997</v>
      </c>
      <c r="S59" s="17">
        <v>94.933333333333337</v>
      </c>
      <c r="T59" s="17">
        <v>370.10951485443002</v>
      </c>
      <c r="U59" s="17">
        <v>100.82821840666668</v>
      </c>
      <c r="X59" s="17">
        <v>1362.61043</v>
      </c>
      <c r="Y59" s="17">
        <v>94.366666666666674</v>
      </c>
      <c r="Z59" s="17">
        <v>654.40599999999995</v>
      </c>
      <c r="AA59" s="17">
        <v>96.641583760579422</v>
      </c>
      <c r="AB59" s="17">
        <v>701.68535108415006</v>
      </c>
      <c r="AC59" s="17">
        <v>89.876666666666665</v>
      </c>
      <c r="AD59" s="17">
        <v>23188.570370000001</v>
      </c>
      <c r="AE59" s="17">
        <v>94.933333333333337</v>
      </c>
      <c r="AF59" s="17">
        <v>14131.397000000001</v>
      </c>
      <c r="AG59" s="17">
        <v>95.392126945376859</v>
      </c>
      <c r="AH59" s="17">
        <v>6512.0940067580004</v>
      </c>
      <c r="AI59" s="17">
        <v>98.01899592944369</v>
      </c>
      <c r="AJ59" s="17">
        <v>1795.931513</v>
      </c>
      <c r="AK59" s="17">
        <v>94.366666666666674</v>
      </c>
      <c r="AL59" s="17">
        <v>3397.4086400000001</v>
      </c>
      <c r="AM59" s="17">
        <v>95.233333333333334</v>
      </c>
      <c r="AN59" s="17">
        <v>9142</v>
      </c>
      <c r="AO59" s="17">
        <v>94.366666666666674</v>
      </c>
    </row>
    <row r="60" spans="1:41" x14ac:dyDescent="0.25">
      <c r="A60" t="s">
        <v>28</v>
      </c>
      <c r="B60" s="17">
        <v>403289.40198502003</v>
      </c>
      <c r="C60" s="17">
        <v>96.955979133448594</v>
      </c>
      <c r="D60" s="17">
        <v>14122.745713696</v>
      </c>
      <c r="E60" s="17">
        <v>96.973333333333343</v>
      </c>
      <c r="F60" s="17">
        <v>143594.98000000001</v>
      </c>
      <c r="G60" s="17">
        <v>94.066666666666663</v>
      </c>
      <c r="H60" s="17">
        <v>655.29999999999995</v>
      </c>
      <c r="I60" s="17">
        <v>90.399999999999991</v>
      </c>
      <c r="J60" s="17">
        <v>9610.6753238780002</v>
      </c>
      <c r="K60" s="17">
        <v>100.56666666666666</v>
      </c>
      <c r="L60" s="17">
        <v>5910.8077750000002</v>
      </c>
      <c r="M60" s="17">
        <v>101.54333333333334</v>
      </c>
      <c r="N60" s="17">
        <v>41827</v>
      </c>
      <c r="O60" s="17">
        <v>99.316666666666663</v>
      </c>
      <c r="P60" s="17">
        <v>60403</v>
      </c>
      <c r="Q60" s="17">
        <v>98.40666666666668</v>
      </c>
      <c r="R60" s="17">
        <v>65305.608999999997</v>
      </c>
      <c r="S60" s="17">
        <v>97.3</v>
      </c>
      <c r="T60" s="17">
        <v>373.00202651515002</v>
      </c>
      <c r="U60" s="17">
        <v>101.48938766333333</v>
      </c>
      <c r="X60" s="17">
        <v>1388.4529</v>
      </c>
      <c r="Y60" s="17">
        <v>94.366666666666674</v>
      </c>
      <c r="Z60" s="17">
        <v>634.05899999999997</v>
      </c>
      <c r="AA60" s="17">
        <v>98.063929239908859</v>
      </c>
      <c r="AB60" s="17">
        <v>720.51240527840002</v>
      </c>
      <c r="AC60" s="17">
        <v>93.899999999999991</v>
      </c>
      <c r="AD60" s="17">
        <v>23372.244192999999</v>
      </c>
      <c r="AE60" s="17">
        <v>99.333333333333329</v>
      </c>
      <c r="AF60" s="17">
        <v>13670.683000000001</v>
      </c>
      <c r="AG60" s="17">
        <v>95.100000000000009</v>
      </c>
      <c r="AH60" s="17">
        <v>6529.3736758578998</v>
      </c>
      <c r="AI60" s="17">
        <v>101.56666666666666</v>
      </c>
      <c r="AJ60" s="17">
        <v>1806.1158290000001</v>
      </c>
      <c r="AK60" s="17">
        <v>94.566666666666663</v>
      </c>
      <c r="AL60" s="17">
        <v>3738.7810290000002</v>
      </c>
      <c r="AM60" s="17">
        <v>97.266666666666666</v>
      </c>
      <c r="AN60" s="17">
        <v>9351</v>
      </c>
      <c r="AO60" s="17">
        <v>95.800000000000011</v>
      </c>
    </row>
    <row r="61" spans="1:41" x14ac:dyDescent="0.25">
      <c r="A61" t="s">
        <v>29</v>
      </c>
      <c r="B61" s="17">
        <v>412020.64197544998</v>
      </c>
      <c r="C61" s="17">
        <v>99.688987629965098</v>
      </c>
      <c r="D61" s="17">
        <v>14354.558458996</v>
      </c>
      <c r="E61" s="17">
        <v>98.803333333333327</v>
      </c>
      <c r="F61" s="17">
        <v>148173.34</v>
      </c>
      <c r="G61" s="17">
        <v>98.833333333333329</v>
      </c>
      <c r="H61" s="17">
        <v>684.1</v>
      </c>
      <c r="I61" s="17">
        <v>95.433333333333337</v>
      </c>
      <c r="J61" s="17">
        <v>8971.3635840889001</v>
      </c>
      <c r="K61" s="17">
        <v>98.366666666666674</v>
      </c>
      <c r="L61" s="17">
        <v>5623.391912</v>
      </c>
      <c r="M61" s="17">
        <v>99.96</v>
      </c>
      <c r="N61" s="17">
        <v>42508</v>
      </c>
      <c r="O61" s="17">
        <v>100.91000000000001</v>
      </c>
      <c r="P61" s="17">
        <v>60893</v>
      </c>
      <c r="Q61" s="17">
        <v>99.733333333333348</v>
      </c>
      <c r="R61" s="17">
        <v>67272.948999999993</v>
      </c>
      <c r="S61" s="17">
        <v>99.166666666666671</v>
      </c>
      <c r="T61" s="17">
        <v>369.76857241533003</v>
      </c>
      <c r="U61" s="17">
        <v>99.397987709999995</v>
      </c>
      <c r="X61" s="17">
        <v>1433.575294</v>
      </c>
      <c r="Y61" s="17">
        <v>96.8</v>
      </c>
      <c r="Z61" s="17">
        <v>682.125</v>
      </c>
      <c r="AA61" s="17">
        <v>101.5831782023112</v>
      </c>
      <c r="AB61" s="17">
        <v>737.65459431193995</v>
      </c>
      <c r="AC61" s="17">
        <v>97.5</v>
      </c>
      <c r="AD61" s="17">
        <v>23759.988288</v>
      </c>
      <c r="AE61" s="17">
        <v>101</v>
      </c>
      <c r="AF61" s="17">
        <v>14532.040999999999</v>
      </c>
      <c r="AG61" s="17">
        <v>99.2</v>
      </c>
      <c r="AH61" s="17">
        <v>6606.6045752275004</v>
      </c>
      <c r="AI61" s="17">
        <v>98.899999999999991</v>
      </c>
      <c r="AJ61" s="17">
        <v>1910.619492</v>
      </c>
      <c r="AK61" s="17">
        <v>99</v>
      </c>
      <c r="AL61" s="17">
        <v>3641.104464</v>
      </c>
      <c r="AM61" s="17">
        <v>98.666666666666671</v>
      </c>
      <c r="AN61" s="17">
        <v>9686</v>
      </c>
      <c r="AO61" s="17">
        <v>99.633333333333326</v>
      </c>
    </row>
    <row r="62" spans="1:41" x14ac:dyDescent="0.25">
      <c r="A62" t="s">
        <v>30</v>
      </c>
      <c r="B62" s="17">
        <v>416758.03680216998</v>
      </c>
      <c r="C62" s="17">
        <v>100.54634006335544</v>
      </c>
      <c r="D62" s="17">
        <v>14486.315275770001</v>
      </c>
      <c r="E62" s="17">
        <v>100.65333333333332</v>
      </c>
      <c r="F62" s="17">
        <v>150815.28</v>
      </c>
      <c r="G62" s="17">
        <v>100.53333333333335</v>
      </c>
      <c r="H62" s="17">
        <v>716.9</v>
      </c>
      <c r="I62" s="17">
        <v>102.63333333333333</v>
      </c>
      <c r="J62" s="17">
        <v>9183.6067064358995</v>
      </c>
      <c r="K62" s="17">
        <v>99.2</v>
      </c>
      <c r="L62" s="17">
        <v>5362.8969710000001</v>
      </c>
      <c r="M62" s="17">
        <v>98.276666666666685</v>
      </c>
      <c r="N62" s="17">
        <v>42542</v>
      </c>
      <c r="O62" s="17">
        <v>99.446666666666658</v>
      </c>
      <c r="P62" s="17">
        <v>60813</v>
      </c>
      <c r="Q62" s="17">
        <v>100.34666666666665</v>
      </c>
      <c r="R62" s="17">
        <v>68209.736999999994</v>
      </c>
      <c r="S62" s="17">
        <v>100.36666666666667</v>
      </c>
      <c r="T62" s="17">
        <v>371.94620476826998</v>
      </c>
      <c r="U62" s="17">
        <v>100.64137313666667</v>
      </c>
      <c r="X62" s="17">
        <v>1473.882306</v>
      </c>
      <c r="Y62" s="17">
        <v>100.7</v>
      </c>
      <c r="Z62" s="17">
        <v>671.80399999999997</v>
      </c>
      <c r="AA62" s="17">
        <v>98.91543833414714</v>
      </c>
      <c r="AB62" s="17">
        <v>758.9707665482</v>
      </c>
      <c r="AC62" s="17">
        <v>103.07666666666665</v>
      </c>
      <c r="AD62" s="17">
        <v>23646.281244999998</v>
      </c>
      <c r="AE62" s="17">
        <v>98.166666666666671</v>
      </c>
      <c r="AF62" s="17">
        <v>14742.857</v>
      </c>
      <c r="AG62" s="17">
        <v>101.76666666666665</v>
      </c>
      <c r="AH62" s="17">
        <v>6699.3155463676003</v>
      </c>
      <c r="AI62" s="17">
        <v>98.766666666666666</v>
      </c>
      <c r="AJ62" s="17">
        <v>1933.23874</v>
      </c>
      <c r="AK62" s="17">
        <v>100.46666666666665</v>
      </c>
      <c r="AL62" s="17">
        <v>4511.9826169999997</v>
      </c>
      <c r="AM62" s="17">
        <v>100.66666666666667</v>
      </c>
      <c r="AN62" s="17">
        <v>9504</v>
      </c>
      <c r="AO62" s="17">
        <v>100.26666666666667</v>
      </c>
    </row>
    <row r="63" spans="1:41" x14ac:dyDescent="0.25">
      <c r="A63" t="s">
        <v>31</v>
      </c>
      <c r="B63" s="17">
        <v>423805.70988462999</v>
      </c>
      <c r="C63" s="17">
        <v>102.80869317323088</v>
      </c>
      <c r="D63" s="17">
        <v>14585.380551538999</v>
      </c>
      <c r="E63" s="17">
        <v>102.41333333333334</v>
      </c>
      <c r="F63" s="17">
        <v>154868.22</v>
      </c>
      <c r="G63" s="17">
        <v>104.13333333333333</v>
      </c>
      <c r="H63" s="17">
        <v>775.3</v>
      </c>
      <c r="I63" s="17">
        <v>110.26666666666667</v>
      </c>
      <c r="J63" s="17">
        <v>9284.6943855972004</v>
      </c>
      <c r="K63" s="17">
        <v>101.06666666666666</v>
      </c>
      <c r="L63" s="17">
        <v>5492.4041630000002</v>
      </c>
      <c r="M63" s="17">
        <v>100.02999999999999</v>
      </c>
      <c r="N63" s="17">
        <v>43101</v>
      </c>
      <c r="O63" s="17">
        <v>100.32666666666667</v>
      </c>
      <c r="P63" s="17">
        <v>61287</v>
      </c>
      <c r="Q63" s="17">
        <v>101.51666666666667</v>
      </c>
      <c r="R63" s="17">
        <v>68542.694000000003</v>
      </c>
      <c r="S63" s="17">
        <v>101.3</v>
      </c>
      <c r="T63" s="17">
        <v>366.07319630124999</v>
      </c>
      <c r="U63" s="17">
        <v>98.471251473333339</v>
      </c>
      <c r="X63" s="17">
        <v>1569.404798</v>
      </c>
      <c r="Y63" s="17">
        <v>108.16666666666667</v>
      </c>
      <c r="Z63" s="17">
        <v>668.02</v>
      </c>
      <c r="AA63" s="17">
        <v>101.38936106363933</v>
      </c>
      <c r="AB63" s="17">
        <v>775.81247639181004</v>
      </c>
      <c r="AC63" s="17">
        <v>105.52999999999999</v>
      </c>
      <c r="AD63" s="17">
        <v>24229.091376</v>
      </c>
      <c r="AE63" s="17">
        <v>101.53333333333335</v>
      </c>
      <c r="AF63" s="17">
        <v>14943.954</v>
      </c>
      <c r="AG63" s="17">
        <v>103.73333333333335</v>
      </c>
      <c r="AH63" s="17">
        <v>6758.8582025469996</v>
      </c>
      <c r="AI63" s="17">
        <v>100.73333333333333</v>
      </c>
      <c r="AJ63" s="17">
        <v>1954.8757949999999</v>
      </c>
      <c r="AK63" s="17">
        <v>102.46666666666665</v>
      </c>
      <c r="AL63" s="17">
        <v>4275.4048899999998</v>
      </c>
      <c r="AM63" s="17">
        <v>104.13333333333333</v>
      </c>
      <c r="AN63" s="17">
        <v>9954</v>
      </c>
      <c r="AO63" s="17">
        <v>101.93333333333332</v>
      </c>
    </row>
    <row r="64" spans="1:41" x14ac:dyDescent="0.25">
      <c r="A64" t="s">
        <v>32</v>
      </c>
      <c r="B64" s="17">
        <v>426949.03575742</v>
      </c>
      <c r="C64" s="17">
        <v>103.91169669095319</v>
      </c>
      <c r="D64" s="17">
        <v>14732.987812435</v>
      </c>
      <c r="E64" s="17">
        <v>105.24</v>
      </c>
      <c r="F64" s="17">
        <v>156474.4</v>
      </c>
      <c r="G64" s="17">
        <v>105.5</v>
      </c>
      <c r="H64" s="17">
        <v>776.9</v>
      </c>
      <c r="I64" s="17">
        <v>117.60000000000001</v>
      </c>
      <c r="J64" s="17">
        <v>9135.9026044549992</v>
      </c>
      <c r="K64" s="17">
        <v>98.133333333333326</v>
      </c>
      <c r="L64" s="17">
        <v>5406.1470490000002</v>
      </c>
      <c r="M64" s="17">
        <v>97.536666666666676</v>
      </c>
      <c r="N64" s="17">
        <v>42973</v>
      </c>
      <c r="O64" s="17">
        <v>100.42333333333333</v>
      </c>
      <c r="P64" s="17">
        <v>62664</v>
      </c>
      <c r="Q64" s="17">
        <v>103.91666666666667</v>
      </c>
      <c r="R64" s="17">
        <v>68685.236999999994</v>
      </c>
      <c r="S64" s="17">
        <v>102.03333333333335</v>
      </c>
      <c r="T64" s="17">
        <v>364.88539683600999</v>
      </c>
      <c r="U64" s="17">
        <v>97.501784193333336</v>
      </c>
      <c r="X64" s="17">
        <v>1560.449648</v>
      </c>
      <c r="Y64" s="17">
        <v>106.63333333333333</v>
      </c>
      <c r="Z64" s="17">
        <v>646.94200000000001</v>
      </c>
      <c r="AA64" s="17">
        <v>104.46520233154297</v>
      </c>
      <c r="AB64" s="17">
        <v>727.71398903182001</v>
      </c>
      <c r="AC64" s="17">
        <v>104.70333333333333</v>
      </c>
      <c r="AD64" s="17">
        <v>23937.850943000001</v>
      </c>
      <c r="AE64" s="17">
        <v>101.06666666666666</v>
      </c>
      <c r="AF64" s="17">
        <v>15517.355</v>
      </c>
      <c r="AG64" s="17">
        <v>105.83333333333333</v>
      </c>
      <c r="AH64" s="17">
        <v>6799.3018393513003</v>
      </c>
      <c r="AI64" s="17">
        <v>101.60000000000001</v>
      </c>
      <c r="AJ64" s="17">
        <v>1945.7331799999999</v>
      </c>
      <c r="AK64" s="17">
        <v>101.10000000000001</v>
      </c>
      <c r="AL64" s="17">
        <v>4254.3781019999997</v>
      </c>
      <c r="AM64" s="17">
        <v>104.86666666666667</v>
      </c>
      <c r="AN64" s="17">
        <v>9968</v>
      </c>
      <c r="AO64" s="17">
        <v>102.7</v>
      </c>
    </row>
    <row r="65" spans="1:41" x14ac:dyDescent="0.25">
      <c r="A65" t="s">
        <v>33</v>
      </c>
      <c r="B65" s="17">
        <v>426521.15422268002</v>
      </c>
      <c r="C65" s="17">
        <v>103.70435547056989</v>
      </c>
      <c r="D65" s="17">
        <v>14659.679508366</v>
      </c>
      <c r="E65" s="17">
        <v>104.09666666666665</v>
      </c>
      <c r="F65" s="17">
        <v>157074.85</v>
      </c>
      <c r="G65" s="17">
        <v>106.43333333333332</v>
      </c>
      <c r="H65" s="17">
        <v>784.9</v>
      </c>
      <c r="I65" s="17">
        <v>119.73333333333335</v>
      </c>
      <c r="J65" s="17">
        <v>9394.0613611702993</v>
      </c>
      <c r="K65" s="17">
        <v>99.333333333333329</v>
      </c>
      <c r="L65" s="17">
        <v>5373.2224550000001</v>
      </c>
      <c r="M65" s="17">
        <v>92.033333333333346</v>
      </c>
      <c r="N65" s="17">
        <v>42327</v>
      </c>
      <c r="O65" s="17">
        <v>98.843333333333348</v>
      </c>
      <c r="P65" s="17">
        <v>62390</v>
      </c>
      <c r="Q65" s="17">
        <v>102.92999999999999</v>
      </c>
      <c r="R65" s="17">
        <v>69266.084000000003</v>
      </c>
      <c r="S65" s="17">
        <v>102</v>
      </c>
      <c r="T65" s="17">
        <v>356.21885999702999</v>
      </c>
      <c r="U65" s="17">
        <v>94.616872533333321</v>
      </c>
      <c r="X65" s="17">
        <v>1593.6957090000001</v>
      </c>
      <c r="Y65" s="17">
        <v>105.13333333333333</v>
      </c>
      <c r="Z65" s="17">
        <v>605.39200000000005</v>
      </c>
      <c r="AA65" s="17">
        <v>103.2742411295573</v>
      </c>
      <c r="AB65" s="17">
        <v>772.68570779161996</v>
      </c>
      <c r="AC65" s="17">
        <v>109.38</v>
      </c>
      <c r="AD65" s="17">
        <v>24043.762677999999</v>
      </c>
      <c r="AE65" s="17">
        <v>98.333333333333329</v>
      </c>
      <c r="AF65" s="17">
        <v>15185.795</v>
      </c>
      <c r="AG65" s="17">
        <v>106.93333333333334</v>
      </c>
      <c r="AH65" s="17">
        <v>6679.6353745331999</v>
      </c>
      <c r="AI65" s="17">
        <v>99.866666666666674</v>
      </c>
      <c r="AJ65" s="17">
        <v>1976.3772349999999</v>
      </c>
      <c r="AK65" s="17">
        <v>101.56666666666666</v>
      </c>
      <c r="AL65" s="17">
        <v>4138.0725249999996</v>
      </c>
      <c r="AM65" s="17">
        <v>105.3</v>
      </c>
      <c r="AN65" s="17">
        <v>9595</v>
      </c>
      <c r="AO65" s="17">
        <v>101.66666666666667</v>
      </c>
    </row>
    <row r="66" spans="1:41" x14ac:dyDescent="0.25">
      <c r="A66" t="s">
        <v>34</v>
      </c>
      <c r="B66" s="17">
        <v>428518.55344628001</v>
      </c>
      <c r="C66" s="17">
        <v>104.05127163296883</v>
      </c>
      <c r="D66" s="17">
        <v>14482.352664739001</v>
      </c>
      <c r="E66" s="17">
        <v>104.74333333333334</v>
      </c>
      <c r="F66" s="17">
        <v>159371.51999999999</v>
      </c>
      <c r="G66" s="17">
        <v>107.96666666666665</v>
      </c>
      <c r="H66" s="17">
        <v>796</v>
      </c>
      <c r="I66" s="17">
        <v>121.7</v>
      </c>
      <c r="J66" s="17">
        <v>9267.6734084638992</v>
      </c>
      <c r="K66" s="17">
        <v>99.8</v>
      </c>
      <c r="L66" s="17">
        <v>5407.9768089999998</v>
      </c>
      <c r="M66" s="17">
        <v>96.350000000000009</v>
      </c>
      <c r="N66" s="17">
        <v>42246</v>
      </c>
      <c r="O66" s="17">
        <v>98.076666666666668</v>
      </c>
      <c r="P66" s="17">
        <v>62523</v>
      </c>
      <c r="Q66" s="17">
        <v>102.52333333333333</v>
      </c>
      <c r="R66" s="17">
        <v>68672.45</v>
      </c>
      <c r="S66" s="17">
        <v>100.63333333333333</v>
      </c>
      <c r="T66" s="17">
        <v>341.40436111111001</v>
      </c>
      <c r="U66" s="17">
        <v>88.088468393333343</v>
      </c>
      <c r="X66" s="17">
        <v>1589.4235209999999</v>
      </c>
      <c r="Y66" s="17">
        <v>105.83333333333333</v>
      </c>
      <c r="Z66" s="17">
        <v>565.76099999999997</v>
      </c>
      <c r="AA66" s="17">
        <v>101.64496612548828</v>
      </c>
      <c r="AB66" s="17">
        <v>769.16127531302004</v>
      </c>
      <c r="AC66" s="17">
        <v>110.66000000000001</v>
      </c>
      <c r="AD66" s="17">
        <v>24401.145155999999</v>
      </c>
      <c r="AE66" s="17">
        <v>100.33333333333333</v>
      </c>
      <c r="AF66" s="17">
        <v>15322.617</v>
      </c>
      <c r="AG66" s="17">
        <v>107.16666666666667</v>
      </c>
      <c r="AH66" s="17">
        <v>6656.1345671207</v>
      </c>
      <c r="AI66" s="17">
        <v>98.2</v>
      </c>
      <c r="AJ66" s="17">
        <v>1960.2689769999999</v>
      </c>
      <c r="AK66" s="17">
        <v>100.89999999999999</v>
      </c>
      <c r="AL66" s="17">
        <v>4276.728306</v>
      </c>
      <c r="AM66" s="17">
        <v>104</v>
      </c>
      <c r="AN66" s="17">
        <v>9439</v>
      </c>
      <c r="AO66" s="17">
        <v>100.5</v>
      </c>
    </row>
    <row r="67" spans="1:41" x14ac:dyDescent="0.25">
      <c r="A67" t="s">
        <v>35</v>
      </c>
      <c r="B67" s="17">
        <v>423964.21799192001</v>
      </c>
      <c r="C67" s="17">
        <v>102.76744446468722</v>
      </c>
      <c r="D67" s="17">
        <v>14483.343317495999</v>
      </c>
      <c r="E67" s="17">
        <v>101.13333333333333</v>
      </c>
      <c r="F67" s="17">
        <v>157765.34</v>
      </c>
      <c r="G67" s="17">
        <v>106.73333333333333</v>
      </c>
      <c r="H67" s="17">
        <v>789.7</v>
      </c>
      <c r="I67" s="17">
        <v>118.66666666666667</v>
      </c>
      <c r="J67" s="17">
        <v>9190.5511953125006</v>
      </c>
      <c r="K67" s="17">
        <v>100.8</v>
      </c>
      <c r="L67" s="17">
        <v>5140.136563</v>
      </c>
      <c r="M67" s="17">
        <v>90.713333333333324</v>
      </c>
      <c r="N67" s="17">
        <v>42066</v>
      </c>
      <c r="O67" s="17">
        <v>96.100000000000009</v>
      </c>
      <c r="P67" s="17">
        <v>62753</v>
      </c>
      <c r="Q67" s="17">
        <v>102.63666666666667</v>
      </c>
      <c r="R67" s="17">
        <v>67452.861000000004</v>
      </c>
      <c r="S67" s="17">
        <v>98.666666666666671</v>
      </c>
      <c r="T67" s="17">
        <v>340.41452822341</v>
      </c>
      <c r="U67" s="17">
        <v>88.982068733333335</v>
      </c>
      <c r="X67" s="17">
        <v>1550.749763</v>
      </c>
      <c r="Y67" s="17">
        <v>108.76666666666667</v>
      </c>
      <c r="Z67" s="17">
        <v>566.96199999999999</v>
      </c>
      <c r="AA67" s="17">
        <v>98.173174540201828</v>
      </c>
      <c r="AB67" s="17">
        <v>761.14453019284997</v>
      </c>
      <c r="AC67" s="17">
        <v>111.14666666666665</v>
      </c>
      <c r="AD67" s="17">
        <v>23616.062172000002</v>
      </c>
      <c r="AE67" s="17">
        <v>97.366666666666674</v>
      </c>
      <c r="AF67" s="17">
        <v>15153.826999999999</v>
      </c>
      <c r="AG67" s="17">
        <v>107.73333333333333</v>
      </c>
      <c r="AH67" s="17">
        <v>6466.5083662614998</v>
      </c>
      <c r="AI67" s="17">
        <v>96.366666666666674</v>
      </c>
      <c r="AJ67" s="17">
        <v>1942.1224030000001</v>
      </c>
      <c r="AK67" s="17">
        <v>101.16666666666667</v>
      </c>
      <c r="AL67" s="17">
        <v>4169.570068</v>
      </c>
      <c r="AM67" s="17">
        <v>107.7</v>
      </c>
      <c r="AN67" s="17">
        <v>9274</v>
      </c>
      <c r="AO67" s="17">
        <v>100.16666666666667</v>
      </c>
    </row>
    <row r="68" spans="1:41" x14ac:dyDescent="0.25">
      <c r="A68" t="s">
        <v>36</v>
      </c>
      <c r="B68" s="17">
        <v>423386.60102815001</v>
      </c>
      <c r="C68" s="17">
        <v>102.14838580682532</v>
      </c>
      <c r="D68" s="17">
        <v>14595.287079116</v>
      </c>
      <c r="E68" s="17">
        <v>102.54666666666667</v>
      </c>
      <c r="F68" s="17">
        <v>157904.19</v>
      </c>
      <c r="G68" s="17">
        <v>106.90000000000002</v>
      </c>
      <c r="H68" s="17">
        <v>764.6</v>
      </c>
      <c r="I68" s="17">
        <v>120.16666666666667</v>
      </c>
      <c r="J68" s="17">
        <v>9362.7239189033007</v>
      </c>
      <c r="K68" s="17">
        <v>102.43333333333332</v>
      </c>
      <c r="L68" s="17">
        <v>5123.9739470000004</v>
      </c>
      <c r="M68" s="17">
        <v>91.25</v>
      </c>
      <c r="N68" s="17">
        <v>41200</v>
      </c>
      <c r="O68" s="17">
        <v>93.816666666666663</v>
      </c>
      <c r="P68" s="17">
        <v>62844</v>
      </c>
      <c r="Q68" s="17">
        <v>101.46999999999998</v>
      </c>
      <c r="R68" s="17">
        <v>66997.853000000003</v>
      </c>
      <c r="S68" s="17">
        <v>96.2</v>
      </c>
      <c r="T68" s="17">
        <v>331.46203966131998</v>
      </c>
      <c r="U68" s="17">
        <v>87.073632810000007</v>
      </c>
      <c r="X68" s="17">
        <v>1578.4437800000001</v>
      </c>
      <c r="Y68" s="17">
        <v>109.63333333333333</v>
      </c>
      <c r="Z68" s="17">
        <v>619.81600000000003</v>
      </c>
      <c r="AA68" s="17">
        <v>97.13134765625</v>
      </c>
      <c r="AB68" s="17">
        <v>760.29168496729994</v>
      </c>
      <c r="AC68" s="17">
        <v>115.97333333333331</v>
      </c>
      <c r="AD68" s="17">
        <v>23712.694997999999</v>
      </c>
      <c r="AE68" s="17">
        <v>99.233333333333334</v>
      </c>
      <c r="AF68" s="17">
        <v>15454.715</v>
      </c>
      <c r="AG68" s="17">
        <v>105</v>
      </c>
      <c r="AH68" s="17">
        <v>6621.8632060788004</v>
      </c>
      <c r="AI68" s="17">
        <v>93.8</v>
      </c>
      <c r="AJ68" s="17">
        <v>1940.481712</v>
      </c>
      <c r="AK68" s="17">
        <v>101.56666666666666</v>
      </c>
      <c r="AL68" s="17">
        <v>4197.1529330000003</v>
      </c>
      <c r="AM68" s="17">
        <v>112.23333333333333</v>
      </c>
      <c r="AN68" s="17">
        <v>9064</v>
      </c>
      <c r="AO68" s="17">
        <v>100.06666666666666</v>
      </c>
    </row>
    <row r="69" spans="1:41" x14ac:dyDescent="0.25">
      <c r="A69" t="s">
        <v>37</v>
      </c>
      <c r="B69" s="17">
        <v>422910.79379359999</v>
      </c>
      <c r="C69" s="17">
        <v>101.44359110363996</v>
      </c>
      <c r="D69" s="17">
        <v>14310.969737658001</v>
      </c>
      <c r="E69" s="17">
        <v>100.55</v>
      </c>
      <c r="F69" s="17">
        <v>158834.89000000001</v>
      </c>
      <c r="G69" s="17">
        <v>106.63333333333333</v>
      </c>
      <c r="H69" s="17">
        <v>792.8</v>
      </c>
      <c r="I69" s="17">
        <v>120.16666666666667</v>
      </c>
      <c r="J69" s="17">
        <v>9286.4043351194996</v>
      </c>
      <c r="K69" s="17">
        <v>98.133333333333326</v>
      </c>
      <c r="L69" s="17">
        <v>4938.281234</v>
      </c>
      <c r="M69" s="17">
        <v>90.990000000000009</v>
      </c>
      <c r="N69" s="17">
        <v>40645</v>
      </c>
      <c r="O69" s="17">
        <v>92.013333333333335</v>
      </c>
      <c r="P69" s="17">
        <v>62803</v>
      </c>
      <c r="Q69" s="17">
        <v>100.48000000000002</v>
      </c>
      <c r="R69" s="17">
        <v>66834.751999999993</v>
      </c>
      <c r="S69" s="17">
        <v>94.90000000000002</v>
      </c>
      <c r="T69" s="17">
        <v>324.46722058824002</v>
      </c>
      <c r="U69" s="17">
        <v>84.685546633333331</v>
      </c>
      <c r="X69" s="17">
        <v>1578.1482719999999</v>
      </c>
      <c r="Y69" s="17">
        <v>101.56666666666666</v>
      </c>
      <c r="Z69" s="17">
        <v>618.005</v>
      </c>
      <c r="AA69" s="17">
        <v>98.024393717447921</v>
      </c>
      <c r="AB69" s="17">
        <v>767.60929533861997</v>
      </c>
      <c r="AC69" s="17">
        <v>115.04666666666667</v>
      </c>
      <c r="AD69" s="17">
        <v>23817.543409000002</v>
      </c>
      <c r="AE69" s="17">
        <v>100.59999999999998</v>
      </c>
      <c r="AF69" s="17">
        <v>15608.058999999999</v>
      </c>
      <c r="AG69" s="17">
        <v>107.13333333333333</v>
      </c>
      <c r="AH69" s="17">
        <v>6418.6064329575001</v>
      </c>
      <c r="AI69" s="17">
        <v>91.766666666666666</v>
      </c>
      <c r="AJ69" s="17">
        <v>1925.5299749999999</v>
      </c>
      <c r="AK69" s="17">
        <v>101.60000000000001</v>
      </c>
      <c r="AL69" s="17">
        <v>4139.6362239999999</v>
      </c>
      <c r="AM69" s="17">
        <v>113.56666666666666</v>
      </c>
      <c r="AN69" s="17">
        <v>8787</v>
      </c>
      <c r="AO69" s="17">
        <v>100.16666666666667</v>
      </c>
    </row>
    <row r="70" spans="1:41" x14ac:dyDescent="0.25">
      <c r="A70" t="s">
        <v>38</v>
      </c>
      <c r="B70" s="17">
        <v>423397.81175482</v>
      </c>
      <c r="C70" s="17">
        <v>101.60825335677937</v>
      </c>
      <c r="D70" s="17">
        <v>14271.343627349999</v>
      </c>
      <c r="E70" s="17">
        <v>102.33333333333333</v>
      </c>
      <c r="F70" s="17">
        <v>159240.21</v>
      </c>
      <c r="G70" s="17">
        <v>107.13333333333333</v>
      </c>
      <c r="H70" s="17">
        <v>819</v>
      </c>
      <c r="I70" s="17">
        <v>122.06666666666666</v>
      </c>
      <c r="J70" s="17">
        <v>8965.2653457412998</v>
      </c>
      <c r="K70" s="17">
        <v>97.7</v>
      </c>
      <c r="L70" s="17">
        <v>4963.1081190000004</v>
      </c>
      <c r="M70" s="17">
        <v>94.04</v>
      </c>
      <c r="N70" s="17">
        <v>40159</v>
      </c>
      <c r="O70" s="17">
        <v>91.336666666666659</v>
      </c>
      <c r="P70" s="17">
        <v>63248</v>
      </c>
      <c r="Q70" s="17">
        <v>100.77666666666666</v>
      </c>
      <c r="R70" s="17">
        <v>67288.260999999999</v>
      </c>
      <c r="S70" s="17">
        <v>94.86666666666666</v>
      </c>
      <c r="T70" s="17">
        <v>318.92415641711</v>
      </c>
      <c r="U70" s="17">
        <v>82.733065500000009</v>
      </c>
      <c r="X70" s="17">
        <v>1662.9118269999999</v>
      </c>
      <c r="Y70" s="17">
        <v>113.7</v>
      </c>
      <c r="Z70" s="17">
        <v>633.56899999999996</v>
      </c>
      <c r="AA70" s="17">
        <v>98.058703104654953</v>
      </c>
      <c r="AB70" s="17">
        <v>767.56962811881999</v>
      </c>
      <c r="AC70" s="17">
        <v>116.23000000000002</v>
      </c>
      <c r="AD70" s="17">
        <v>23724.244508</v>
      </c>
      <c r="AE70" s="17">
        <v>97.366666666666674</v>
      </c>
      <c r="AF70" s="17">
        <v>15844.083000000001</v>
      </c>
      <c r="AG70" s="17">
        <v>107.40000000000002</v>
      </c>
      <c r="AH70" s="17">
        <v>6462.8384768491997</v>
      </c>
      <c r="AI70" s="17">
        <v>94.333333333333329</v>
      </c>
      <c r="AJ70" s="17">
        <v>1905.524521</v>
      </c>
      <c r="AK70" s="17">
        <v>101.36666666666667</v>
      </c>
      <c r="AL70" s="17">
        <v>4214.1610330000003</v>
      </c>
      <c r="AM70" s="17">
        <v>115.16666666666667</v>
      </c>
      <c r="AN70" s="17">
        <v>8602</v>
      </c>
      <c r="AO70" s="17">
        <v>98.966666666666654</v>
      </c>
    </row>
    <row r="71" spans="1:41" x14ac:dyDescent="0.25">
      <c r="A71" t="s">
        <v>39</v>
      </c>
      <c r="B71" s="17">
        <v>416374.00651704002</v>
      </c>
      <c r="C71" s="17">
        <v>99.676528825757501</v>
      </c>
      <c r="D71" s="17">
        <v>14298.091251808</v>
      </c>
      <c r="E71" s="17">
        <v>100.98666666666666</v>
      </c>
      <c r="F71" s="17">
        <v>155727.54999999999</v>
      </c>
      <c r="G71" s="17">
        <v>104.53333333333335</v>
      </c>
      <c r="H71" s="17">
        <v>805.6</v>
      </c>
      <c r="I71" s="17">
        <v>122.46666666666665</v>
      </c>
      <c r="J71" s="17">
        <v>8562.6507513154993</v>
      </c>
      <c r="K71" s="17">
        <v>97.766666666666666</v>
      </c>
      <c r="L71" s="17">
        <v>4952.6150930000003</v>
      </c>
      <c r="M71" s="17">
        <v>92.236666666666679</v>
      </c>
      <c r="N71" s="17">
        <v>39290</v>
      </c>
      <c r="O71" s="17">
        <v>89.466666666666654</v>
      </c>
      <c r="P71" s="17">
        <v>63123</v>
      </c>
      <c r="Q71" s="17">
        <v>99.276666666666657</v>
      </c>
      <c r="R71" s="17">
        <v>65495.205000000002</v>
      </c>
      <c r="S71" s="17">
        <v>92.3</v>
      </c>
      <c r="T71" s="17">
        <v>313.15013123886001</v>
      </c>
      <c r="U71" s="17">
        <v>79.152494436666657</v>
      </c>
      <c r="X71" s="17">
        <v>1673.261673</v>
      </c>
      <c r="Y71" s="17">
        <v>117.46666666666668</v>
      </c>
      <c r="Z71" s="17">
        <v>635.09199999999998</v>
      </c>
      <c r="AA71" s="17">
        <v>93.057723999023438</v>
      </c>
      <c r="AB71" s="17">
        <v>768.34908898775996</v>
      </c>
      <c r="AC71" s="17">
        <v>116.42</v>
      </c>
      <c r="AD71" s="17">
        <v>23584.193630999998</v>
      </c>
      <c r="AE71" s="17">
        <v>97.733333333333334</v>
      </c>
      <c r="AF71" s="17">
        <v>15670.519</v>
      </c>
      <c r="AG71" s="17">
        <v>107.03333333333335</v>
      </c>
      <c r="AH71" s="17">
        <v>6305.0852135548002</v>
      </c>
      <c r="AI71" s="17">
        <v>91.7</v>
      </c>
      <c r="AJ71" s="17">
        <v>1881.5620799999999</v>
      </c>
      <c r="AK71" s="17">
        <v>98.5</v>
      </c>
      <c r="AL71" s="17">
        <v>4231.6098099999999</v>
      </c>
      <c r="AM71" s="17">
        <v>112.26666666666667</v>
      </c>
      <c r="AN71" s="17">
        <v>8576</v>
      </c>
      <c r="AO71" s="17">
        <v>99</v>
      </c>
    </row>
    <row r="72" spans="1:41" x14ac:dyDescent="0.25">
      <c r="A72" t="s">
        <v>40</v>
      </c>
      <c r="B72" s="17">
        <v>416241.14818018</v>
      </c>
      <c r="C72" s="17">
        <v>99.681345017982338</v>
      </c>
      <c r="D72" s="17">
        <v>14298.091251808</v>
      </c>
      <c r="E72" s="17">
        <v>99.756666666666661</v>
      </c>
      <c r="F72" s="17">
        <v>156035.38</v>
      </c>
      <c r="G72" s="17">
        <v>104.89999999999999</v>
      </c>
      <c r="H72" s="17">
        <v>876.1</v>
      </c>
      <c r="I72" s="17">
        <v>126.16666666666667</v>
      </c>
      <c r="J72" s="17">
        <v>8863.3663129802007</v>
      </c>
      <c r="K72" s="17">
        <v>93.533333333333346</v>
      </c>
      <c r="L72" s="17">
        <v>4885.352159</v>
      </c>
      <c r="M72" s="17">
        <v>89.363333333333344</v>
      </c>
      <c r="N72" s="17">
        <v>38690</v>
      </c>
      <c r="O72" s="17">
        <v>89.723333333333315</v>
      </c>
      <c r="P72" s="17">
        <v>63021</v>
      </c>
      <c r="Q72" s="17">
        <v>99.36</v>
      </c>
      <c r="R72" s="17">
        <v>64719.252</v>
      </c>
      <c r="S72" s="17">
        <v>91.833333333333329</v>
      </c>
      <c r="T72" s="17">
        <v>301.44810687760003</v>
      </c>
      <c r="U72" s="17">
        <v>73.646203813333329</v>
      </c>
      <c r="X72" s="17">
        <v>1681.358142</v>
      </c>
      <c r="Y72" s="17">
        <v>117.96666666666665</v>
      </c>
      <c r="Z72" s="17">
        <v>658.22799999999995</v>
      </c>
      <c r="AA72" s="17">
        <v>92.229667663574219</v>
      </c>
      <c r="AB72" s="17">
        <v>771.05836009962002</v>
      </c>
      <c r="AC72" s="17">
        <v>114.75999999999999</v>
      </c>
      <c r="AD72" s="17">
        <v>24478.254110000002</v>
      </c>
      <c r="AE72" s="17">
        <v>100.33333333333333</v>
      </c>
      <c r="AF72" s="17">
        <v>15635.513999999999</v>
      </c>
      <c r="AG72" s="17">
        <v>106.40000000000002</v>
      </c>
      <c r="AH72" s="17">
        <v>6335.8353520926003</v>
      </c>
      <c r="AI72" s="17">
        <v>91.600000000000009</v>
      </c>
      <c r="AJ72" s="17">
        <v>1895.053584</v>
      </c>
      <c r="AK72" s="17">
        <v>99.333333333333329</v>
      </c>
      <c r="AL72" s="17">
        <v>4032.560782</v>
      </c>
      <c r="AM72" s="17">
        <v>114.16666666666667</v>
      </c>
      <c r="AN72" s="17">
        <v>8669</v>
      </c>
      <c r="AO72" s="17">
        <v>97.5</v>
      </c>
    </row>
    <row r="73" spans="1:41" x14ac:dyDescent="0.25">
      <c r="A73" t="s">
        <v>41</v>
      </c>
      <c r="B73" s="17">
        <v>417571.09458897001</v>
      </c>
      <c r="C73" s="17">
        <v>100.56617763103925</v>
      </c>
      <c r="D73" s="17">
        <v>14474.427442677001</v>
      </c>
      <c r="E73" s="17">
        <v>102.42</v>
      </c>
      <c r="F73" s="17">
        <v>157071.1</v>
      </c>
      <c r="G73" s="17">
        <v>106.23333333333333</v>
      </c>
      <c r="H73" s="17">
        <v>851.6</v>
      </c>
      <c r="I73" s="17">
        <v>126.63333333333333</v>
      </c>
      <c r="J73" s="17">
        <v>8794.5495689374002</v>
      </c>
      <c r="K73" s="17">
        <v>97.233333333333348</v>
      </c>
      <c r="L73" s="17">
        <v>4962.3108099999999</v>
      </c>
      <c r="M73" s="17">
        <v>90.516666666666666</v>
      </c>
      <c r="N73" s="17">
        <v>38041</v>
      </c>
      <c r="O73" s="17">
        <v>89.509999999999991</v>
      </c>
      <c r="P73" s="17">
        <v>63970</v>
      </c>
      <c r="Q73" s="17">
        <v>100.73666666666666</v>
      </c>
      <c r="R73" s="17">
        <v>65069.701000000001</v>
      </c>
      <c r="S73" s="17">
        <v>91.5</v>
      </c>
      <c r="T73" s="17">
        <v>300.65624056744002</v>
      </c>
      <c r="U73" s="17">
        <v>72.089608186666666</v>
      </c>
      <c r="X73" s="17">
        <v>1664.928165</v>
      </c>
      <c r="Y73" s="17">
        <v>109.39999999999999</v>
      </c>
      <c r="Z73" s="17">
        <v>672.27499999999998</v>
      </c>
      <c r="AA73" s="17">
        <v>91.284736633300781</v>
      </c>
      <c r="AB73" s="17">
        <v>764.46963489200004</v>
      </c>
      <c r="AC73" s="17">
        <v>114.34666666666665</v>
      </c>
      <c r="AD73" s="17">
        <v>23791.170161999999</v>
      </c>
      <c r="AE73" s="17">
        <v>100.60000000000001</v>
      </c>
      <c r="AF73" s="17">
        <v>15910.411</v>
      </c>
      <c r="AG73" s="17">
        <v>107.8</v>
      </c>
      <c r="AH73" s="17">
        <v>6327.5994133037002</v>
      </c>
      <c r="AI73" s="17">
        <v>93.566666666666663</v>
      </c>
      <c r="AJ73" s="17">
        <v>1883.907277</v>
      </c>
      <c r="AK73" s="17">
        <v>99.133333333333326</v>
      </c>
      <c r="AL73" s="17">
        <v>4068.8883770000002</v>
      </c>
      <c r="AM73" s="17">
        <v>116.3</v>
      </c>
      <c r="AN73" s="17">
        <v>8706</v>
      </c>
      <c r="AO73" s="17">
        <v>95.933333333333323</v>
      </c>
    </row>
    <row r="74" spans="1:41" x14ac:dyDescent="0.25">
      <c r="A74" t="s">
        <v>42</v>
      </c>
      <c r="B74" s="17">
        <v>418220.48039841</v>
      </c>
      <c r="C74" s="17">
        <v>100.60365559006873</v>
      </c>
      <c r="D74" s="17">
        <v>14499.193761619999</v>
      </c>
      <c r="E74" s="17">
        <v>103.05666666666666</v>
      </c>
      <c r="F74" s="17">
        <v>157791.62</v>
      </c>
      <c r="G74" s="17">
        <v>106.89999999999999</v>
      </c>
      <c r="H74" s="17">
        <v>818.8</v>
      </c>
      <c r="I74" s="17">
        <v>127.43333333333334</v>
      </c>
      <c r="J74" s="17">
        <v>8513.6031175669996</v>
      </c>
      <c r="K74" s="17">
        <v>95.666666666666671</v>
      </c>
      <c r="L74" s="17">
        <v>4846.2335819999998</v>
      </c>
      <c r="M74" s="17">
        <v>89.146666666666661</v>
      </c>
      <c r="N74" s="17">
        <v>38153</v>
      </c>
      <c r="O74" s="17">
        <v>90.326666666666668</v>
      </c>
      <c r="P74" s="17">
        <v>63691</v>
      </c>
      <c r="Q74" s="17">
        <v>99.713333333333324</v>
      </c>
      <c r="R74" s="17">
        <v>65194.381999999998</v>
      </c>
      <c r="S74" s="17">
        <v>91.533333333333346</v>
      </c>
      <c r="T74" s="17">
        <v>302.86686734996999</v>
      </c>
      <c r="U74" s="17">
        <v>72.549559520000003</v>
      </c>
      <c r="X74" s="17">
        <v>1687.4053220000001</v>
      </c>
      <c r="Y74" s="17">
        <v>114.43333333333332</v>
      </c>
      <c r="Z74" s="17">
        <v>681.05200000000002</v>
      </c>
      <c r="AA74" s="17">
        <v>94.929145812988281</v>
      </c>
      <c r="AB74" s="17">
        <v>769.93676945997004</v>
      </c>
      <c r="AC74" s="17">
        <v>115.79</v>
      </c>
      <c r="AD74" s="17">
        <v>23672.742319000001</v>
      </c>
      <c r="AE74" s="17">
        <v>97.766666666666652</v>
      </c>
      <c r="AF74" s="17">
        <v>15814.168</v>
      </c>
      <c r="AG74" s="17">
        <v>107.96666666666665</v>
      </c>
      <c r="AH74" s="17">
        <v>6386.5536396226998</v>
      </c>
      <c r="AI74" s="17">
        <v>93.466666666666654</v>
      </c>
      <c r="AJ74" s="17">
        <v>1901.5499150000001</v>
      </c>
      <c r="AK74" s="17">
        <v>98.899999999999991</v>
      </c>
      <c r="AL74" s="17">
        <v>4208.2979560000003</v>
      </c>
      <c r="AM74" s="17">
        <v>118.90000000000002</v>
      </c>
      <c r="AN74" s="17">
        <v>8866</v>
      </c>
      <c r="AO74" s="17">
        <v>96.333333333333329</v>
      </c>
    </row>
    <row r="75" spans="1:41" x14ac:dyDescent="0.25">
      <c r="A75" t="s">
        <v>43</v>
      </c>
      <c r="B75" s="17">
        <v>420773.42075032002</v>
      </c>
      <c r="C75" s="17">
        <v>101.21483966856204</v>
      </c>
      <c r="D75" s="17">
        <v>14701.286924189</v>
      </c>
      <c r="E75" s="17">
        <v>105.17999999999999</v>
      </c>
      <c r="F75" s="17">
        <v>160373.44</v>
      </c>
      <c r="G75" s="17">
        <v>107.76666666666667</v>
      </c>
      <c r="H75" s="17">
        <v>810.7</v>
      </c>
      <c r="I75" s="17">
        <v>124.7</v>
      </c>
      <c r="J75" s="17">
        <v>7974.4979094811997</v>
      </c>
      <c r="K75" s="17">
        <v>96.033333333333346</v>
      </c>
      <c r="L75" s="17">
        <v>4732.873329</v>
      </c>
      <c r="M75" s="17">
        <v>87.896666666666661</v>
      </c>
      <c r="N75" s="17">
        <v>38022</v>
      </c>
      <c r="O75" s="17">
        <v>90.623333333333335</v>
      </c>
      <c r="P75" s="17">
        <v>63713</v>
      </c>
      <c r="Q75" s="17">
        <v>100.00999999999999</v>
      </c>
      <c r="R75" s="17">
        <v>65314.788999999997</v>
      </c>
      <c r="S75" s="17">
        <v>92</v>
      </c>
      <c r="T75" s="17">
        <v>298.89653765597001</v>
      </c>
      <c r="U75" s="17">
        <v>70.945172043333343</v>
      </c>
      <c r="X75" s="17">
        <v>1702.5372420000001</v>
      </c>
      <c r="Y75" s="17">
        <v>115</v>
      </c>
      <c r="Z75" s="17">
        <v>683.87900000000002</v>
      </c>
      <c r="AA75" s="17">
        <v>96.105016072591141</v>
      </c>
      <c r="AB75" s="17">
        <v>772.01830681860997</v>
      </c>
      <c r="AC75" s="17">
        <v>115.74000000000001</v>
      </c>
      <c r="AD75" s="17">
        <v>24088.102500000001</v>
      </c>
      <c r="AE75" s="17">
        <v>98.466666666666654</v>
      </c>
      <c r="AF75" s="17">
        <v>15812.848</v>
      </c>
      <c r="AG75" s="17">
        <v>107.96666666666665</v>
      </c>
      <c r="AH75" s="17">
        <v>6545.5586159063996</v>
      </c>
      <c r="AI75" s="17">
        <v>95.066666666666663</v>
      </c>
      <c r="AJ75" s="17">
        <v>1949.988294</v>
      </c>
      <c r="AK75" s="17">
        <v>100.06666666666666</v>
      </c>
      <c r="AL75" s="17">
        <v>4212.8508860000002</v>
      </c>
      <c r="AM75" s="17">
        <v>121.43333333333334</v>
      </c>
      <c r="AN75" s="17">
        <v>8782</v>
      </c>
      <c r="AO75" s="17">
        <v>95.766666666666666</v>
      </c>
    </row>
    <row r="76" spans="1:41" x14ac:dyDescent="0.25">
      <c r="A76" t="s">
        <v>44</v>
      </c>
      <c r="B76" s="17">
        <v>425662.23540334997</v>
      </c>
      <c r="C76" s="17">
        <v>101.19594255128067</v>
      </c>
      <c r="D76" s="17">
        <v>14707.230840734999</v>
      </c>
      <c r="E76" s="17">
        <v>103.06333333333333</v>
      </c>
      <c r="F76" s="17">
        <v>165293.37</v>
      </c>
      <c r="G76" s="17">
        <v>108.13333333333333</v>
      </c>
      <c r="H76" s="17">
        <v>906.3</v>
      </c>
      <c r="I76" s="17">
        <v>128.06666666666666</v>
      </c>
      <c r="J76" s="17">
        <v>8977.6799282430002</v>
      </c>
      <c r="K76" s="17">
        <v>106.86666666666667</v>
      </c>
      <c r="L76" s="17">
        <v>4461.7018340000004</v>
      </c>
      <c r="M76" s="17">
        <v>87.33</v>
      </c>
      <c r="N76" s="17">
        <v>38369</v>
      </c>
      <c r="O76" s="17">
        <v>91.100000000000009</v>
      </c>
      <c r="P76" s="17">
        <v>63356</v>
      </c>
      <c r="Q76" s="17">
        <v>99.063333333333333</v>
      </c>
      <c r="R76" s="17">
        <v>65108.21</v>
      </c>
      <c r="S76" s="17">
        <v>91.7</v>
      </c>
      <c r="T76" s="17">
        <v>296.12500557041</v>
      </c>
      <c r="U76" s="17">
        <v>71.469012589999991</v>
      </c>
      <c r="X76" s="17">
        <v>1737.794938</v>
      </c>
      <c r="Y76" s="17">
        <v>110.5</v>
      </c>
      <c r="Z76" s="17">
        <v>684.54100000000005</v>
      </c>
      <c r="AA76" s="17">
        <v>97.030288696289063</v>
      </c>
      <c r="AB76" s="17">
        <v>772.38919532367004</v>
      </c>
      <c r="AC76" s="17">
        <v>113.65333333333332</v>
      </c>
      <c r="AD76" s="17">
        <v>23161.295866</v>
      </c>
      <c r="AE76" s="17">
        <v>94.899999999999991</v>
      </c>
      <c r="AF76" s="17">
        <v>16103.064</v>
      </c>
      <c r="AG76" s="17">
        <v>109.09999999999998</v>
      </c>
      <c r="AH76" s="17">
        <v>6450.8037346855999</v>
      </c>
      <c r="AI76" s="17">
        <v>94.533333333333346</v>
      </c>
      <c r="AJ76" s="17">
        <v>1952.562645</v>
      </c>
      <c r="AK76" s="17">
        <v>99.59999999999998</v>
      </c>
      <c r="AL76" s="17">
        <v>4373.7934809999997</v>
      </c>
      <c r="AM76" s="17">
        <v>122.16666666666667</v>
      </c>
      <c r="AN76" s="17">
        <v>8685</v>
      </c>
      <c r="AO76" s="17">
        <v>95.399999999999991</v>
      </c>
    </row>
    <row r="77" spans="1:41" x14ac:dyDescent="0.25">
      <c r="A77" t="s">
        <v>45</v>
      </c>
      <c r="B77" s="17">
        <v>426225.37500305002</v>
      </c>
      <c r="C77" s="17">
        <v>101.44434180223959</v>
      </c>
      <c r="D77" s="17">
        <v>14664.632772155001</v>
      </c>
      <c r="E77" s="17">
        <v>104.56666666666666</v>
      </c>
      <c r="F77" s="17">
        <v>164828.04999999999</v>
      </c>
      <c r="G77" s="17">
        <v>107.39999999999999</v>
      </c>
      <c r="H77" s="17">
        <v>915.6</v>
      </c>
      <c r="I77" s="17">
        <v>132</v>
      </c>
      <c r="J77" s="17">
        <v>9743.9990412286006</v>
      </c>
      <c r="K77" s="17">
        <v>120.7</v>
      </c>
      <c r="L77" s="17">
        <v>4440.5050010000004</v>
      </c>
      <c r="M77" s="17">
        <v>88.360000000000014</v>
      </c>
      <c r="N77" s="17">
        <v>38624</v>
      </c>
      <c r="O77" s="17">
        <v>91.27</v>
      </c>
      <c r="P77" s="17">
        <v>63335</v>
      </c>
      <c r="Q77" s="17">
        <v>98.666666666666671</v>
      </c>
      <c r="R77" s="17">
        <v>64930.997000000003</v>
      </c>
      <c r="S77" s="17">
        <v>91.266666666666666</v>
      </c>
      <c r="T77" s="17">
        <v>296.97186259655001</v>
      </c>
      <c r="U77" s="17">
        <v>71.723737783333334</v>
      </c>
      <c r="X77" s="17">
        <v>1733.966007</v>
      </c>
      <c r="Y77" s="17">
        <v>114.83333333333333</v>
      </c>
      <c r="Z77" s="17">
        <v>663.90899999999999</v>
      </c>
      <c r="AA77" s="17">
        <v>97.296381632486984</v>
      </c>
      <c r="AB77" s="17">
        <v>772.83445986585002</v>
      </c>
      <c r="AC77" s="17">
        <v>113.75666666666667</v>
      </c>
      <c r="AD77" s="17">
        <v>23659.217589</v>
      </c>
      <c r="AE77" s="17">
        <v>98</v>
      </c>
      <c r="AF77" s="17">
        <v>15990.022999999999</v>
      </c>
      <c r="AG77" s="17">
        <v>109.03333333333335</v>
      </c>
      <c r="AH77" s="17">
        <v>6444.8934453628999</v>
      </c>
      <c r="AI77" s="17">
        <v>95.899999999999991</v>
      </c>
      <c r="AJ77" s="17">
        <v>1989.5186040000001</v>
      </c>
      <c r="AK77" s="17">
        <v>100.66666666666667</v>
      </c>
      <c r="AL77" s="17">
        <v>4441.166013</v>
      </c>
      <c r="AM77" s="17">
        <v>127.7</v>
      </c>
      <c r="AN77" s="17">
        <v>8673</v>
      </c>
      <c r="AO77" s="17">
        <v>94.466666666666654</v>
      </c>
    </row>
    <row r="78" spans="1:41" x14ac:dyDescent="0.25">
      <c r="A78" t="s">
        <v>46</v>
      </c>
      <c r="B78" s="17">
        <v>426892.22308909002</v>
      </c>
      <c r="C78" s="17">
        <v>101.17071922556767</v>
      </c>
      <c r="D78" s="17">
        <v>14841.959615782</v>
      </c>
      <c r="E78" s="17">
        <v>103.12666666666667</v>
      </c>
      <c r="F78" s="17">
        <v>165503.51</v>
      </c>
      <c r="G78" s="17">
        <v>107.36666666666667</v>
      </c>
      <c r="H78" s="17">
        <v>897.5</v>
      </c>
      <c r="I78" s="17">
        <v>133.36666666666665</v>
      </c>
      <c r="J78" s="17">
        <v>8878.9565160233997</v>
      </c>
      <c r="K78" s="17">
        <v>115.59999999999998</v>
      </c>
      <c r="L78" s="17">
        <v>4293.0724870000004</v>
      </c>
      <c r="M78" s="17">
        <v>86.263333333333335</v>
      </c>
      <c r="N78" s="17">
        <v>38725</v>
      </c>
      <c r="O78" s="17">
        <v>91.106666666666669</v>
      </c>
      <c r="P78" s="17">
        <v>63616</v>
      </c>
      <c r="Q78" s="17">
        <v>99.61666666666666</v>
      </c>
      <c r="R78" s="17">
        <v>64580.891000000003</v>
      </c>
      <c r="S78" s="17">
        <v>90.7</v>
      </c>
      <c r="T78" s="17">
        <v>296.24598514556999</v>
      </c>
      <c r="U78" s="17">
        <v>71.98047343333333</v>
      </c>
      <c r="X78" s="17">
        <v>1730.682556</v>
      </c>
      <c r="Y78" s="17">
        <v>114.26666666666667</v>
      </c>
      <c r="Z78" s="17">
        <v>667.47699999999998</v>
      </c>
      <c r="AA78" s="17">
        <v>97.765884399414063</v>
      </c>
      <c r="AB78" s="17">
        <v>777.83352124025998</v>
      </c>
      <c r="AC78" s="17">
        <v>114.49</v>
      </c>
      <c r="AD78" s="17">
        <v>23898.40396</v>
      </c>
      <c r="AE78" s="17">
        <v>97.133333333333326</v>
      </c>
      <c r="AF78" s="17">
        <v>15997.594999999999</v>
      </c>
      <c r="AG78" s="17">
        <v>107.63333333333333</v>
      </c>
      <c r="AH78" s="17">
        <v>6454.1440617910002</v>
      </c>
      <c r="AI78" s="17">
        <v>95.266666666666666</v>
      </c>
      <c r="AJ78" s="17">
        <v>2002.1962719999999</v>
      </c>
      <c r="AK78" s="17">
        <v>101.56666666666668</v>
      </c>
      <c r="AL78" s="17">
        <v>4475.6606000000002</v>
      </c>
      <c r="AM78" s="17">
        <v>129.26666666666665</v>
      </c>
      <c r="AN78" s="17">
        <v>8771</v>
      </c>
      <c r="AO78" s="17">
        <v>94.033333333333346</v>
      </c>
    </row>
    <row r="79" spans="1:41" x14ac:dyDescent="0.25">
      <c r="A79" t="s">
        <v>47</v>
      </c>
      <c r="B79" s="17">
        <v>428653.24037359998</v>
      </c>
      <c r="C79" s="17">
        <v>101.75235722960569</v>
      </c>
      <c r="D79" s="17">
        <v>14757.754131378</v>
      </c>
      <c r="E79" s="17">
        <v>103.41000000000001</v>
      </c>
      <c r="F79" s="17">
        <v>167184.66</v>
      </c>
      <c r="G79" s="17">
        <v>108.7</v>
      </c>
      <c r="H79" s="17">
        <v>924.9</v>
      </c>
      <c r="I79" s="17">
        <v>133.46666666666667</v>
      </c>
      <c r="J79" s="17">
        <v>8864.0729757930003</v>
      </c>
      <c r="K79" s="17">
        <v>119.56666666666666</v>
      </c>
      <c r="L79" s="17">
        <v>4308.937304</v>
      </c>
      <c r="M79" s="17">
        <v>88.11</v>
      </c>
      <c r="N79" s="17">
        <v>38964</v>
      </c>
      <c r="O79" s="17">
        <v>91.25333333333333</v>
      </c>
      <c r="P79" s="17">
        <v>63552</v>
      </c>
      <c r="Q79" s="17">
        <v>99.036666666666676</v>
      </c>
      <c r="R79" s="17">
        <v>64715.432999999997</v>
      </c>
      <c r="S79" s="17">
        <v>91.033333333333346</v>
      </c>
      <c r="T79" s="17">
        <v>295.04718753714002</v>
      </c>
      <c r="U79" s="17">
        <v>71.000124206666669</v>
      </c>
      <c r="X79" s="17">
        <v>1761.628197</v>
      </c>
      <c r="Y79" s="17">
        <v>118.43333333333332</v>
      </c>
      <c r="Z79" s="17">
        <v>676.66499999999996</v>
      </c>
      <c r="AA79" s="17">
        <v>98.977615356445313</v>
      </c>
      <c r="AB79" s="17">
        <v>785.68465571778995</v>
      </c>
      <c r="AC79" s="17">
        <v>114.87333333333333</v>
      </c>
      <c r="AD79" s="17">
        <v>23921.045221</v>
      </c>
      <c r="AE79" s="17">
        <v>95.466666666666654</v>
      </c>
      <c r="AF79" s="17">
        <v>15883.351000000001</v>
      </c>
      <c r="AG79" s="17">
        <v>108.53333333333335</v>
      </c>
      <c r="AH79" s="17">
        <v>6445.6274232453998</v>
      </c>
      <c r="AI79" s="17">
        <v>94.8</v>
      </c>
      <c r="AJ79" s="17">
        <v>2007.8387720000001</v>
      </c>
      <c r="AK79" s="17">
        <v>102.26666666666667</v>
      </c>
      <c r="AL79" s="17">
        <v>4565.088906</v>
      </c>
      <c r="AM79" s="17">
        <v>132.73333333333335</v>
      </c>
      <c r="AN79" s="17">
        <v>8717</v>
      </c>
      <c r="AO79" s="17">
        <v>94.2</v>
      </c>
    </row>
    <row r="80" spans="1:41" x14ac:dyDescent="0.25">
      <c r="A80" t="s">
        <v>48</v>
      </c>
      <c r="B80" s="17">
        <v>438445.96345406998</v>
      </c>
      <c r="C80" s="17">
        <v>103.13286379996389</v>
      </c>
      <c r="D80" s="17">
        <v>14724.071937616</v>
      </c>
      <c r="E80" s="17">
        <v>102.89999999999999</v>
      </c>
      <c r="F80" s="17">
        <v>166167.78</v>
      </c>
      <c r="G80" s="17">
        <v>108.66666666666667</v>
      </c>
      <c r="H80" s="17">
        <v>930.8</v>
      </c>
      <c r="I80" s="17">
        <v>130.46666666666667</v>
      </c>
      <c r="J80" s="17">
        <v>16836.494517996998</v>
      </c>
      <c r="K80" s="17">
        <v>158.56666666666669</v>
      </c>
      <c r="L80" s="17">
        <v>4443.1539350000003</v>
      </c>
      <c r="M80" s="17">
        <v>89.676666666666662</v>
      </c>
      <c r="N80" s="17">
        <v>39529</v>
      </c>
      <c r="O80" s="17">
        <v>92.58</v>
      </c>
      <c r="P80" s="17">
        <v>64582</v>
      </c>
      <c r="Q80" s="17">
        <v>100.11</v>
      </c>
      <c r="R80" s="17">
        <v>65035.813000000002</v>
      </c>
      <c r="S80" s="17">
        <v>91.333333333333329</v>
      </c>
      <c r="T80" s="17">
        <v>296.38896100712998</v>
      </c>
      <c r="U80" s="17">
        <v>71.624215933333332</v>
      </c>
      <c r="X80" s="17">
        <v>1753.1209369999999</v>
      </c>
      <c r="Y80" s="17">
        <v>114.96666666666665</v>
      </c>
      <c r="Z80" s="17">
        <v>662.70399999999995</v>
      </c>
      <c r="AA80" s="17">
        <v>98.278798421223954</v>
      </c>
      <c r="AB80" s="17">
        <v>790.87411974720999</v>
      </c>
      <c r="AC80" s="17">
        <v>115.96999999999998</v>
      </c>
      <c r="AD80" s="17">
        <v>23819.456536000002</v>
      </c>
      <c r="AE80" s="17">
        <v>96.233333333333334</v>
      </c>
      <c r="AF80" s="17">
        <v>15994.61</v>
      </c>
      <c r="AG80" s="17">
        <v>110.3</v>
      </c>
      <c r="AH80" s="17">
        <v>6380.0975452173998</v>
      </c>
      <c r="AI80" s="17">
        <v>94.866666666666674</v>
      </c>
      <c r="AJ80" s="17">
        <v>2000.3960259999999</v>
      </c>
      <c r="AK80" s="17">
        <v>105.23333333333333</v>
      </c>
      <c r="AL80" s="17">
        <v>4741.5903859999999</v>
      </c>
      <c r="AM80" s="17">
        <v>136.46666666666667</v>
      </c>
      <c r="AN80" s="17">
        <v>8508</v>
      </c>
      <c r="AO80" s="17">
        <v>93.300000000000011</v>
      </c>
    </row>
    <row r="81" spans="1:41" x14ac:dyDescent="0.25">
      <c r="A81" t="s">
        <v>49</v>
      </c>
      <c r="B81" s="17">
        <v>440081.11802648002</v>
      </c>
      <c r="C81" s="17">
        <v>103.22169629533118</v>
      </c>
      <c r="D81" s="17">
        <v>14777.567186532</v>
      </c>
      <c r="E81" s="17">
        <v>102.94</v>
      </c>
      <c r="F81" s="17">
        <v>167713.87</v>
      </c>
      <c r="G81" s="17">
        <v>109.13333333333333</v>
      </c>
      <c r="H81" s="17">
        <v>932.7</v>
      </c>
      <c r="I81" s="17">
        <v>129.76666666666665</v>
      </c>
      <c r="J81" s="17">
        <v>16866.654188909</v>
      </c>
      <c r="K81" s="17">
        <v>155</v>
      </c>
      <c r="L81" s="17">
        <v>4302.8722610000004</v>
      </c>
      <c r="M81" s="17">
        <v>85.17</v>
      </c>
      <c r="N81" s="17">
        <v>39998</v>
      </c>
      <c r="O81" s="17">
        <v>94</v>
      </c>
      <c r="P81" s="17">
        <v>64698</v>
      </c>
      <c r="Q81" s="17">
        <v>100.25</v>
      </c>
      <c r="R81" s="17">
        <v>65337.485000000001</v>
      </c>
      <c r="S81" s="17">
        <v>92.066666666666663</v>
      </c>
      <c r="T81" s="17">
        <v>300.76622199940999</v>
      </c>
      <c r="U81" s="17">
        <v>73.75243093666667</v>
      </c>
      <c r="X81" s="17">
        <v>1763.559096</v>
      </c>
      <c r="Y81" s="17">
        <v>119.93333333333332</v>
      </c>
      <c r="Z81" s="17">
        <v>679.76099999999997</v>
      </c>
      <c r="AA81" s="17">
        <v>98.948572794596359</v>
      </c>
      <c r="AB81" s="17">
        <v>803.41887800673999</v>
      </c>
      <c r="AC81" s="17">
        <v>119.54666666666667</v>
      </c>
      <c r="AD81" s="17">
        <v>23109.824713000002</v>
      </c>
      <c r="AE81" s="17">
        <v>91.833333333333329</v>
      </c>
      <c r="AF81" s="17">
        <v>16126.201999999999</v>
      </c>
      <c r="AG81" s="17">
        <v>109.83333333333333</v>
      </c>
      <c r="AH81" s="17">
        <v>6486.5409722349996</v>
      </c>
      <c r="AI81" s="17">
        <v>97.666666666666671</v>
      </c>
      <c r="AJ81" s="17">
        <v>2004.2518680000001</v>
      </c>
      <c r="AK81" s="17">
        <v>106.16666666666667</v>
      </c>
      <c r="AL81" s="17">
        <v>4859.3431389999996</v>
      </c>
      <c r="AM81" s="17">
        <v>134.53333333333333</v>
      </c>
      <c r="AN81" s="17">
        <v>8540</v>
      </c>
      <c r="AO81" s="17">
        <v>93.366666666666674</v>
      </c>
    </row>
    <row r="82" spans="1:41" x14ac:dyDescent="0.25">
      <c r="A82" t="s">
        <v>50</v>
      </c>
      <c r="B82" s="17">
        <v>443306.77692372998</v>
      </c>
      <c r="C82" s="17">
        <v>103.64466555777015</v>
      </c>
      <c r="D82" s="17">
        <v>14809.268074778</v>
      </c>
      <c r="E82" s="17">
        <v>103.33</v>
      </c>
      <c r="F82" s="17">
        <v>168134.17</v>
      </c>
      <c r="G82" s="17">
        <v>109.10000000000001</v>
      </c>
      <c r="H82" s="17">
        <v>904.9</v>
      </c>
      <c r="I82" s="17">
        <v>127.93333333333332</v>
      </c>
      <c r="J82" s="17">
        <v>18821.553980348999</v>
      </c>
      <c r="K82" s="17">
        <v>159.29999999999998</v>
      </c>
      <c r="L82" s="17">
        <v>4381.6104859999996</v>
      </c>
      <c r="M82" s="17">
        <v>88.053333333333342</v>
      </c>
      <c r="N82" s="17">
        <v>40179</v>
      </c>
      <c r="O82" s="17">
        <v>94.806666666666672</v>
      </c>
      <c r="P82" s="17">
        <v>65033</v>
      </c>
      <c r="Q82" s="17">
        <v>100.95666666666666</v>
      </c>
      <c r="R82" s="17">
        <v>65495.196000000004</v>
      </c>
      <c r="S82" s="17">
        <v>92.5</v>
      </c>
      <c r="T82" s="17">
        <v>304.54958325906</v>
      </c>
      <c r="U82" s="17">
        <v>75.026555259999995</v>
      </c>
      <c r="X82" s="17">
        <v>1757.861191</v>
      </c>
      <c r="Y82" s="17">
        <v>118.5</v>
      </c>
      <c r="Z82" s="17">
        <v>673.62099999999998</v>
      </c>
      <c r="AA82" s="17">
        <v>98.479273478190109</v>
      </c>
      <c r="AB82" s="17">
        <v>806.29673480272004</v>
      </c>
      <c r="AC82" s="17">
        <v>118.76333333333332</v>
      </c>
      <c r="AD82" s="17">
        <v>23037.889028000001</v>
      </c>
      <c r="AE82" s="17">
        <v>91.399999999999991</v>
      </c>
      <c r="AF82" s="17">
        <v>16171.657999999999</v>
      </c>
      <c r="AG82" s="17">
        <v>110.76666666666665</v>
      </c>
      <c r="AH82" s="17">
        <v>6508.6497167797997</v>
      </c>
      <c r="AI82" s="17">
        <v>97.433333333333323</v>
      </c>
      <c r="AJ82" s="17">
        <v>2022.853167</v>
      </c>
      <c r="AK82" s="17">
        <v>107.23333333333333</v>
      </c>
      <c r="AL82" s="17">
        <v>4628.7837870000003</v>
      </c>
      <c r="AM82" s="17">
        <v>137.4</v>
      </c>
      <c r="AN82" s="17">
        <v>8435</v>
      </c>
      <c r="AO82" s="17">
        <v>93.233333333333334</v>
      </c>
    </row>
    <row r="83" spans="1:41" x14ac:dyDescent="0.25">
      <c r="A83" t="s">
        <v>51</v>
      </c>
      <c r="B83" s="17">
        <v>443642.58948010998</v>
      </c>
      <c r="C83" s="17">
        <v>103.7596509326698</v>
      </c>
      <c r="D83" s="17">
        <v>14924.183794671</v>
      </c>
      <c r="E83" s="17">
        <v>104.72333333333334</v>
      </c>
      <c r="F83" s="17">
        <v>167368.62</v>
      </c>
      <c r="G83" s="17">
        <v>108.43333333333334</v>
      </c>
      <c r="H83" s="17">
        <v>892.9</v>
      </c>
      <c r="I83" s="17">
        <v>125.93333333333334</v>
      </c>
      <c r="J83" s="17">
        <v>19056.087516112999</v>
      </c>
      <c r="K83" s="17">
        <v>161.36666666666667</v>
      </c>
      <c r="L83" s="17">
        <v>4347.2005849999996</v>
      </c>
      <c r="M83" s="17">
        <v>90.34333333333332</v>
      </c>
      <c r="N83" s="17">
        <v>40284</v>
      </c>
      <c r="O83" s="17">
        <v>95.463333333333324</v>
      </c>
      <c r="P83" s="17">
        <v>65162</v>
      </c>
      <c r="Q83" s="17">
        <v>101.31666666666666</v>
      </c>
      <c r="R83" s="17">
        <v>65465.607000000004</v>
      </c>
      <c r="S83" s="17">
        <v>92.266666666666666</v>
      </c>
      <c r="T83" s="17">
        <v>306.11131959299001</v>
      </c>
      <c r="U83" s="17">
        <v>75.918130516666665</v>
      </c>
      <c r="X83" s="17">
        <v>1809.2813530000001</v>
      </c>
      <c r="Y83" s="17">
        <v>125.2</v>
      </c>
      <c r="Z83" s="17">
        <v>714.50900000000001</v>
      </c>
      <c r="AA83" s="17">
        <v>100.28099060058594</v>
      </c>
      <c r="AB83" s="17">
        <v>810.97647505780003</v>
      </c>
      <c r="AC83" s="17">
        <v>118.62333333333333</v>
      </c>
      <c r="AD83" s="17">
        <v>22899.041775999998</v>
      </c>
      <c r="AE83" s="17">
        <v>93.166666666666671</v>
      </c>
      <c r="AF83" s="17">
        <v>16218.919</v>
      </c>
      <c r="AG83" s="17">
        <v>110.93333333333332</v>
      </c>
      <c r="AH83" s="17">
        <v>6481.0080681407999</v>
      </c>
      <c r="AI83" s="17">
        <v>96.933333333333337</v>
      </c>
      <c r="AJ83" s="17">
        <v>2040.292115</v>
      </c>
      <c r="AK83" s="17">
        <v>107.26666666666667</v>
      </c>
      <c r="AL83" s="17">
        <v>4835.2696880000003</v>
      </c>
      <c r="AM83" s="17">
        <v>139.23333333333335</v>
      </c>
      <c r="AN83" s="17">
        <v>8487</v>
      </c>
      <c r="AO83" s="17">
        <v>93.933333333333337</v>
      </c>
    </row>
    <row r="84" spans="1:41" x14ac:dyDescent="0.25">
      <c r="A84" t="s">
        <v>52</v>
      </c>
      <c r="B84" s="17">
        <v>444416.0844316</v>
      </c>
      <c r="C84" s="17">
        <v>104.5994076762908</v>
      </c>
      <c r="D84" s="17">
        <v>14939.043586035999</v>
      </c>
      <c r="E84" s="17">
        <v>107.70333333333333</v>
      </c>
      <c r="F84" s="17">
        <v>169154.9</v>
      </c>
      <c r="G84" s="17">
        <v>110.19999999999999</v>
      </c>
      <c r="H84" s="17">
        <v>879.1</v>
      </c>
      <c r="I84" s="17">
        <v>127.56666666666666</v>
      </c>
      <c r="J84" s="17">
        <v>17293.504700545</v>
      </c>
      <c r="K84" s="17">
        <v>162.53333333333333</v>
      </c>
      <c r="L84" s="17">
        <v>4379.8661259999999</v>
      </c>
      <c r="M84" s="17">
        <v>88.73</v>
      </c>
      <c r="N84" s="17">
        <v>40588</v>
      </c>
      <c r="O84" s="17">
        <v>95.306666666666672</v>
      </c>
      <c r="P84" s="17">
        <v>65317</v>
      </c>
      <c r="Q84" s="17">
        <v>100.91333333333334</v>
      </c>
      <c r="R84" s="17">
        <v>66214.222999999998</v>
      </c>
      <c r="S84" s="17">
        <v>92.7</v>
      </c>
      <c r="T84" s="17">
        <v>312.86417951574998</v>
      </c>
      <c r="U84" s="17">
        <v>78.693695876666666</v>
      </c>
      <c r="X84" s="17">
        <v>1790.2140529999999</v>
      </c>
      <c r="Y84" s="17">
        <v>122.2</v>
      </c>
      <c r="Z84" s="17">
        <v>647.46900000000005</v>
      </c>
      <c r="AA84" s="17">
        <v>100.24478912353516</v>
      </c>
      <c r="AB84" s="17">
        <v>819.60707040425996</v>
      </c>
      <c r="AC84" s="17">
        <v>120.64666666666666</v>
      </c>
      <c r="AD84" s="17">
        <v>23122.590813999999</v>
      </c>
      <c r="AE84" s="17">
        <v>94.433333333333337</v>
      </c>
      <c r="AF84" s="17">
        <v>16285.169</v>
      </c>
      <c r="AG84" s="17">
        <v>111.76666666666667</v>
      </c>
      <c r="AH84" s="17">
        <v>6355.7234496727997</v>
      </c>
      <c r="AI84" s="17">
        <v>95.633333333333326</v>
      </c>
      <c r="AJ84" s="17">
        <v>2085.8567579999999</v>
      </c>
      <c r="AK84" s="17">
        <v>111.13333333333333</v>
      </c>
      <c r="AL84" s="17">
        <v>4999.828622</v>
      </c>
      <c r="AM84" s="17">
        <v>139.73333333333335</v>
      </c>
      <c r="AN84" s="17">
        <v>8416</v>
      </c>
      <c r="AO84" s="17">
        <v>93.766666666666652</v>
      </c>
    </row>
    <row r="85" spans="1:41" x14ac:dyDescent="0.25">
      <c r="A85" s="15" t="s">
        <v>53</v>
      </c>
      <c r="B85" s="21">
        <v>446754.53190504003</v>
      </c>
      <c r="C85" s="21">
        <v>104.27399278518419</v>
      </c>
      <c r="D85" s="21">
        <v>15025.230375955</v>
      </c>
      <c r="E85" s="21">
        <v>106.57333333333332</v>
      </c>
      <c r="F85" s="21">
        <v>168929.72</v>
      </c>
      <c r="G85" s="21">
        <v>109.66666666666667</v>
      </c>
      <c r="H85" s="21">
        <v>881</v>
      </c>
      <c r="I85" s="21">
        <v>127.53333333333335</v>
      </c>
      <c r="J85" s="21">
        <v>17209.621207394001</v>
      </c>
      <c r="K85" s="21">
        <v>156.43333333333334</v>
      </c>
      <c r="L85" s="21">
        <v>4469.9910760000002</v>
      </c>
      <c r="M85" s="21">
        <v>89.38666666666667</v>
      </c>
      <c r="N85" s="21">
        <v>41052</v>
      </c>
      <c r="O85" s="21">
        <v>95.27</v>
      </c>
      <c r="P85" s="21">
        <v>65126</v>
      </c>
      <c r="Q85" s="21">
        <v>100.78333333333335</v>
      </c>
      <c r="R85" s="21">
        <v>65673.7</v>
      </c>
      <c r="S85" s="21">
        <v>92.266666666666666</v>
      </c>
      <c r="T85" s="21">
        <v>315.09680258467</v>
      </c>
      <c r="U85" s="21">
        <v>79.510300396666665</v>
      </c>
      <c r="V85" s="21"/>
      <c r="W85" s="21"/>
      <c r="X85" s="21">
        <v>1820.8229449999999</v>
      </c>
      <c r="Y85" s="21">
        <v>119.03333333333332</v>
      </c>
      <c r="Z85" s="21"/>
      <c r="AA85" s="21">
        <v>99.145736694335938</v>
      </c>
      <c r="AB85" s="21">
        <v>829.35429798789005</v>
      </c>
      <c r="AC85" s="21">
        <v>124.13</v>
      </c>
      <c r="AD85" s="21">
        <v>23215.407867000002</v>
      </c>
      <c r="AE85" s="21">
        <v>93.899999999999991</v>
      </c>
      <c r="AF85" s="21">
        <v>16300.526</v>
      </c>
      <c r="AG85" s="21">
        <v>112.46666666666668</v>
      </c>
      <c r="AH85" s="21">
        <v>6404.1701484306004</v>
      </c>
      <c r="AI85" s="21">
        <v>98.766666666666666</v>
      </c>
      <c r="AJ85" s="21">
        <v>2108.9902069999998</v>
      </c>
      <c r="AK85" s="21">
        <v>112.23333333333335</v>
      </c>
      <c r="AL85" s="21">
        <v>5186.3161270000001</v>
      </c>
      <c r="AM85" s="21">
        <v>143</v>
      </c>
      <c r="AN85" s="21">
        <v>8521</v>
      </c>
      <c r="AO85" s="21">
        <v>95.866666666666674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2"/>
  <sheetViews>
    <sheetView topLeftCell="G1" zoomScaleNormal="100" workbookViewId="0">
      <selection activeCell="R7" sqref="R7"/>
    </sheetView>
  </sheetViews>
  <sheetFormatPr defaultRowHeight="13.2" x14ac:dyDescent="0.25"/>
  <cols>
    <col min="18" max="18" width="10.109375" customWidth="1"/>
    <col min="19" max="19" width="18.44140625" bestFit="1" customWidth="1"/>
    <col min="20" max="20" width="15.44140625" customWidth="1"/>
    <col min="21" max="21" width="25.88671875" bestFit="1" customWidth="1"/>
    <col min="22" max="22" width="26.109375" bestFit="1" customWidth="1"/>
  </cols>
  <sheetData>
    <row r="1" spans="1:22" x14ac:dyDescent="0.25">
      <c r="A1" s="24" t="s">
        <v>192</v>
      </c>
    </row>
    <row r="2" spans="1:22" x14ac:dyDescent="0.25">
      <c r="A2" s="24" t="s">
        <v>193</v>
      </c>
    </row>
    <row r="5" spans="1:22" x14ac:dyDescent="0.25">
      <c r="G5" s="1" t="s">
        <v>216</v>
      </c>
    </row>
    <row r="6" spans="1:22" x14ac:dyDescent="0.25">
      <c r="B6" s="41" t="s">
        <v>213</v>
      </c>
      <c r="C6" t="s">
        <v>214</v>
      </c>
      <c r="D6" t="s">
        <v>215</v>
      </c>
      <c r="R6" s="1" t="s">
        <v>230</v>
      </c>
    </row>
    <row r="7" spans="1:22" x14ac:dyDescent="0.25">
      <c r="A7" s="1" t="s">
        <v>139</v>
      </c>
      <c r="B7" s="41"/>
      <c r="D7" s="40">
        <v>0.58015596961038529</v>
      </c>
      <c r="E7" s="40"/>
      <c r="F7" s="40"/>
      <c r="R7" s="44" t="s">
        <v>229</v>
      </c>
    </row>
    <row r="8" spans="1:22" ht="14.4" x14ac:dyDescent="0.3">
      <c r="A8" t="s">
        <v>140</v>
      </c>
      <c r="B8" s="40">
        <v>7.4035641702607791E-2</v>
      </c>
      <c r="C8" s="40">
        <v>2.1285841298212205</v>
      </c>
      <c r="D8" s="40">
        <v>2.0545484881186127</v>
      </c>
      <c r="E8" s="40"/>
      <c r="F8" s="40"/>
      <c r="R8" s="8" t="s">
        <v>70</v>
      </c>
      <c r="S8" s="8" t="s">
        <v>71</v>
      </c>
      <c r="T8" s="8" t="s">
        <v>72</v>
      </c>
      <c r="U8" s="8" t="s">
        <v>73</v>
      </c>
      <c r="V8" s="8" t="s">
        <v>74</v>
      </c>
    </row>
    <row r="9" spans="1:22" x14ac:dyDescent="0.25">
      <c r="A9" t="s">
        <v>141</v>
      </c>
      <c r="B9" s="40">
        <v>-0.43727000016933193</v>
      </c>
      <c r="C9" s="40">
        <v>0.40215444805478118</v>
      </c>
      <c r="D9" s="40">
        <v>0.83942444822411311</v>
      </c>
      <c r="E9" s="40"/>
      <c r="F9" s="40"/>
      <c r="R9" t="s">
        <v>75</v>
      </c>
      <c r="S9" t="s">
        <v>76</v>
      </c>
      <c r="T9" t="s">
        <v>77</v>
      </c>
      <c r="U9" t="s">
        <v>78</v>
      </c>
      <c r="V9" t="s">
        <v>79</v>
      </c>
    </row>
    <row r="10" spans="1:22" x14ac:dyDescent="0.25">
      <c r="A10" t="s">
        <v>142</v>
      </c>
      <c r="B10" s="40">
        <v>0.4155053899280059</v>
      </c>
      <c r="C10" s="40">
        <v>1.4014517797209747</v>
      </c>
      <c r="D10" s="40">
        <v>0.98594638979296878</v>
      </c>
      <c r="E10" s="40"/>
      <c r="F10" s="40"/>
      <c r="R10" t="s">
        <v>80</v>
      </c>
      <c r="S10" t="s">
        <v>76</v>
      </c>
      <c r="T10" t="s">
        <v>77</v>
      </c>
      <c r="U10" t="s">
        <v>78</v>
      </c>
      <c r="V10" t="s">
        <v>79</v>
      </c>
    </row>
    <row r="11" spans="1:22" x14ac:dyDescent="0.25">
      <c r="A11" t="s">
        <v>61</v>
      </c>
      <c r="B11" s="40">
        <v>0.56023341379239922</v>
      </c>
      <c r="C11" s="40">
        <v>0.43927288756495653</v>
      </c>
      <c r="D11" s="40">
        <v>-0.12096052622744269</v>
      </c>
      <c r="E11" s="40"/>
      <c r="F11" s="40"/>
      <c r="R11" t="s">
        <v>81</v>
      </c>
      <c r="S11" t="s">
        <v>76</v>
      </c>
      <c r="T11" t="s">
        <v>77</v>
      </c>
      <c r="U11" t="s">
        <v>78</v>
      </c>
      <c r="V11" t="s">
        <v>79</v>
      </c>
    </row>
    <row r="12" spans="1:22" x14ac:dyDescent="0.25">
      <c r="A12" t="s">
        <v>60</v>
      </c>
      <c r="B12" s="40">
        <v>-0.50870348306905067</v>
      </c>
      <c r="C12" s="40">
        <v>-1.3814757933914956</v>
      </c>
      <c r="D12" s="40">
        <v>-0.87277231032244496</v>
      </c>
      <c r="E12" s="40"/>
      <c r="F12" s="40"/>
      <c r="R12" t="s">
        <v>82</v>
      </c>
      <c r="S12" t="s">
        <v>76</v>
      </c>
      <c r="T12" t="s">
        <v>83</v>
      </c>
      <c r="U12" t="s">
        <v>84</v>
      </c>
      <c r="V12" t="s">
        <v>79</v>
      </c>
    </row>
    <row r="13" spans="1:22" x14ac:dyDescent="0.25">
      <c r="A13" t="s">
        <v>59</v>
      </c>
      <c r="B13" s="40">
        <v>-0.5476307933382496</v>
      </c>
      <c r="C13" s="40">
        <v>-1.1406008691080327</v>
      </c>
      <c r="D13" s="40">
        <v>-0.59297007576978311</v>
      </c>
      <c r="E13" s="40"/>
      <c r="F13" s="40"/>
      <c r="R13" t="s">
        <v>85</v>
      </c>
      <c r="S13" t="s">
        <v>76</v>
      </c>
      <c r="T13" t="s">
        <v>77</v>
      </c>
      <c r="U13" t="s">
        <v>78</v>
      </c>
      <c r="V13" t="s">
        <v>79</v>
      </c>
    </row>
    <row r="14" spans="1:22" x14ac:dyDescent="0.25">
      <c r="A14" t="s">
        <v>58</v>
      </c>
      <c r="B14" s="40">
        <v>0.44556439822450722</v>
      </c>
      <c r="C14" s="40">
        <v>-1.2502062130281377</v>
      </c>
      <c r="D14" s="40">
        <v>-1.6957706112526449</v>
      </c>
      <c r="E14" s="40"/>
      <c r="F14" s="40"/>
      <c r="R14" t="s">
        <v>86</v>
      </c>
      <c r="S14" t="s">
        <v>76</v>
      </c>
      <c r="T14" t="s">
        <v>77</v>
      </c>
      <c r="U14" t="s">
        <v>78</v>
      </c>
      <c r="V14" t="s">
        <v>79</v>
      </c>
    </row>
    <row r="15" spans="1:22" x14ac:dyDescent="0.25">
      <c r="A15" t="s">
        <v>57</v>
      </c>
      <c r="B15" s="40">
        <v>0.23453601583798278</v>
      </c>
      <c r="C15" s="40">
        <v>0.79134128878692866</v>
      </c>
      <c r="D15" s="40">
        <v>0.55680527294894588</v>
      </c>
      <c r="E15" s="40"/>
      <c r="F15" s="40"/>
      <c r="R15" t="s">
        <v>87</v>
      </c>
      <c r="S15" t="s">
        <v>76</v>
      </c>
      <c r="T15" t="s">
        <v>77</v>
      </c>
      <c r="U15" t="s">
        <v>78</v>
      </c>
      <c r="V15" t="s">
        <v>79</v>
      </c>
    </row>
    <row r="16" spans="1:22" x14ac:dyDescent="0.25">
      <c r="A16" t="s">
        <v>56</v>
      </c>
      <c r="B16" s="40">
        <v>-0.46133946826321104</v>
      </c>
      <c r="C16" s="40">
        <v>0.38577086488869039</v>
      </c>
      <c r="D16" s="40">
        <v>0.84711033315190143</v>
      </c>
      <c r="E16" s="40"/>
      <c r="F16" s="40"/>
      <c r="R16" t="s">
        <v>88</v>
      </c>
      <c r="S16" t="s">
        <v>76</v>
      </c>
      <c r="T16" t="s">
        <v>77</v>
      </c>
      <c r="U16" t="s">
        <v>78</v>
      </c>
      <c r="V16" t="s">
        <v>79</v>
      </c>
    </row>
    <row r="17" spans="1:22" x14ac:dyDescent="0.25">
      <c r="A17" t="s">
        <v>55</v>
      </c>
      <c r="B17" s="40">
        <v>0.65401980262271842</v>
      </c>
      <c r="C17" s="40">
        <v>0.73389330064779212</v>
      </c>
      <c r="D17" s="40">
        <v>7.9873498025073708E-2</v>
      </c>
      <c r="E17" s="40"/>
      <c r="F17" s="40"/>
      <c r="R17" t="s">
        <v>89</v>
      </c>
      <c r="S17" t="s">
        <v>76</v>
      </c>
      <c r="T17" t="s">
        <v>77</v>
      </c>
      <c r="U17" t="s">
        <v>78</v>
      </c>
      <c r="V17" t="s">
        <v>79</v>
      </c>
    </row>
    <row r="18" spans="1:22" x14ac:dyDescent="0.25">
      <c r="A18" t="s">
        <v>54</v>
      </c>
      <c r="B18" s="40">
        <v>-0.37819465337382008</v>
      </c>
      <c r="C18" s="40">
        <v>-0.84576858064686622</v>
      </c>
      <c r="D18" s="40">
        <v>-0.46757392727304614</v>
      </c>
      <c r="E18" s="40"/>
      <c r="F18" s="40"/>
      <c r="R18" t="s">
        <v>90</v>
      </c>
      <c r="S18" t="s">
        <v>76</v>
      </c>
      <c r="T18" t="s">
        <v>91</v>
      </c>
      <c r="U18" t="s">
        <v>92</v>
      </c>
      <c r="V18" t="s">
        <v>93</v>
      </c>
    </row>
    <row r="19" spans="1:22" x14ac:dyDescent="0.25">
      <c r="A19" t="s">
        <v>0</v>
      </c>
      <c r="B19" s="40">
        <v>-0.3985660188537965</v>
      </c>
      <c r="C19" s="40">
        <v>0.22771613508485444</v>
      </c>
      <c r="D19" s="40">
        <v>0.62628215393865094</v>
      </c>
      <c r="E19" s="40"/>
      <c r="F19" s="40"/>
      <c r="R19" t="s">
        <v>94</v>
      </c>
      <c r="S19" t="s">
        <v>76</v>
      </c>
      <c r="T19" t="s">
        <v>77</v>
      </c>
      <c r="U19" t="s">
        <v>78</v>
      </c>
      <c r="V19" t="s">
        <v>79</v>
      </c>
    </row>
    <row r="20" spans="1:22" x14ac:dyDescent="0.25">
      <c r="A20" t="s">
        <v>1</v>
      </c>
      <c r="B20" s="40">
        <v>0.36321546102490165</v>
      </c>
      <c r="C20" s="40">
        <v>-0.81118636613890516</v>
      </c>
      <c r="D20" s="40">
        <v>-1.1744018271638068</v>
      </c>
      <c r="E20" s="40"/>
      <c r="F20" s="40"/>
      <c r="R20" t="s">
        <v>95</v>
      </c>
      <c r="S20" t="s">
        <v>96</v>
      </c>
      <c r="T20" t="s">
        <v>97</v>
      </c>
      <c r="U20" t="s">
        <v>98</v>
      </c>
      <c r="V20" t="s">
        <v>93</v>
      </c>
    </row>
    <row r="21" spans="1:22" x14ac:dyDescent="0.25">
      <c r="A21" t="s">
        <v>2</v>
      </c>
      <c r="B21" s="40">
        <v>0.72764934048841212</v>
      </c>
      <c r="C21" s="40">
        <v>1.00396796619453</v>
      </c>
      <c r="D21" s="40">
        <v>0.27631862570611787</v>
      </c>
      <c r="E21" s="40"/>
      <c r="F21" s="40"/>
      <c r="R21" t="s">
        <v>99</v>
      </c>
      <c r="S21" t="s">
        <v>76</v>
      </c>
      <c r="T21" t="s">
        <v>91</v>
      </c>
      <c r="U21" t="s">
        <v>100</v>
      </c>
      <c r="V21" t="s">
        <v>79</v>
      </c>
    </row>
    <row r="22" spans="1:22" ht="14.4" x14ac:dyDescent="0.3">
      <c r="A22" t="s">
        <v>3</v>
      </c>
      <c r="B22" s="40">
        <v>-0.70693129302965563</v>
      </c>
      <c r="C22" s="40">
        <v>0.95549307601849875</v>
      </c>
      <c r="D22" s="40">
        <v>1.6624243690481544</v>
      </c>
      <c r="E22" s="40"/>
      <c r="F22" s="40"/>
      <c r="R22" t="s">
        <v>101</v>
      </c>
      <c r="S22" t="s">
        <v>76</v>
      </c>
      <c r="T22" t="s">
        <v>83</v>
      </c>
      <c r="U22" s="9" t="s">
        <v>102</v>
      </c>
      <c r="V22" t="s">
        <v>79</v>
      </c>
    </row>
    <row r="23" spans="1:22" x14ac:dyDescent="0.25">
      <c r="A23" t="s">
        <v>4</v>
      </c>
      <c r="B23" s="40">
        <v>-0.35727369965610212</v>
      </c>
      <c r="C23" s="40">
        <v>-1.6996769045429794E-2</v>
      </c>
      <c r="D23" s="40">
        <v>0.34027693061067232</v>
      </c>
      <c r="E23" s="40"/>
      <c r="F23" s="40"/>
      <c r="R23" t="s">
        <v>103</v>
      </c>
      <c r="S23" t="s">
        <v>76</v>
      </c>
      <c r="T23" t="s">
        <v>91</v>
      </c>
      <c r="U23" t="s">
        <v>104</v>
      </c>
      <c r="V23" t="s">
        <v>79</v>
      </c>
    </row>
    <row r="24" spans="1:22" ht="14.4" x14ac:dyDescent="0.3">
      <c r="A24" t="s">
        <v>5</v>
      </c>
      <c r="B24" s="40">
        <v>0.97881975327556159</v>
      </c>
      <c r="C24" s="40">
        <v>1.8226848398763762</v>
      </c>
      <c r="D24" s="40">
        <v>0.84386508660081461</v>
      </c>
      <c r="E24" s="40"/>
      <c r="F24" s="40"/>
      <c r="R24" t="s">
        <v>105</v>
      </c>
      <c r="S24" t="s">
        <v>76</v>
      </c>
      <c r="T24" t="s">
        <v>83</v>
      </c>
      <c r="U24" s="9" t="s">
        <v>102</v>
      </c>
      <c r="V24" t="s">
        <v>79</v>
      </c>
    </row>
    <row r="25" spans="1:22" x14ac:dyDescent="0.25">
      <c r="A25" t="s">
        <v>6</v>
      </c>
      <c r="B25" s="40">
        <v>-1.4754450214260473E-2</v>
      </c>
      <c r="C25" s="40">
        <v>5.7247512177549531E-2</v>
      </c>
      <c r="D25" s="40">
        <v>7.2001962391810004E-2</v>
      </c>
      <c r="E25" s="40"/>
      <c r="F25" s="40"/>
      <c r="R25" t="s">
        <v>106</v>
      </c>
      <c r="S25" t="s">
        <v>76</v>
      </c>
      <c r="T25" t="s">
        <v>77</v>
      </c>
      <c r="U25" t="s">
        <v>78</v>
      </c>
      <c r="V25" t="s">
        <v>79</v>
      </c>
    </row>
    <row r="26" spans="1:22" x14ac:dyDescent="0.25">
      <c r="A26" t="s">
        <v>7</v>
      </c>
      <c r="B26" s="40">
        <v>9.8786685399854246E-2</v>
      </c>
      <c r="C26" s="40">
        <v>8.4675980666149009E-2</v>
      </c>
      <c r="D26" s="40">
        <v>-1.4110704733705237E-2</v>
      </c>
      <c r="E26" s="40"/>
      <c r="F26" s="40"/>
      <c r="R26" t="s">
        <v>107</v>
      </c>
      <c r="S26" t="s">
        <v>76</v>
      </c>
      <c r="T26" t="s">
        <v>77</v>
      </c>
      <c r="U26" t="s">
        <v>78</v>
      </c>
      <c r="V26" t="s">
        <v>79</v>
      </c>
    </row>
    <row r="27" spans="1:22" x14ac:dyDescent="0.25">
      <c r="A27" t="s">
        <v>8</v>
      </c>
      <c r="B27" s="40">
        <v>-0.65794673014698546</v>
      </c>
      <c r="C27" s="40">
        <v>-0.52880246675952591</v>
      </c>
      <c r="D27" s="40">
        <v>0.12914426338745955</v>
      </c>
      <c r="E27" s="40"/>
      <c r="F27" s="40"/>
      <c r="R27" t="s">
        <v>108</v>
      </c>
      <c r="S27" t="s">
        <v>76</v>
      </c>
      <c r="T27" t="s">
        <v>83</v>
      </c>
      <c r="U27" t="s">
        <v>109</v>
      </c>
      <c r="V27" t="s">
        <v>110</v>
      </c>
    </row>
    <row r="28" spans="1:22" x14ac:dyDescent="0.25">
      <c r="A28" t="s">
        <v>9</v>
      </c>
      <c r="B28" s="40">
        <v>0.72761384437256549</v>
      </c>
      <c r="C28" s="40">
        <v>1.2911246764396367</v>
      </c>
      <c r="D28" s="40">
        <v>0.5635108320670712</v>
      </c>
      <c r="E28" s="40"/>
      <c r="F28" s="40"/>
    </row>
    <row r="29" spans="1:22" x14ac:dyDescent="0.25">
      <c r="A29" t="s">
        <v>10</v>
      </c>
      <c r="B29" s="40">
        <v>-0.29579836363591294</v>
      </c>
      <c r="C29" s="40">
        <v>0.25921156209167684</v>
      </c>
      <c r="D29" s="40">
        <v>0.55500992572758978</v>
      </c>
      <c r="E29" s="40"/>
      <c r="F29" s="40"/>
      <c r="G29" s="1" t="s">
        <v>217</v>
      </c>
    </row>
    <row r="30" spans="1:22" x14ac:dyDescent="0.25">
      <c r="A30" t="s">
        <v>11</v>
      </c>
      <c r="B30" s="40">
        <v>-0.55244952457527141</v>
      </c>
      <c r="C30" s="40">
        <v>0.89840013014828024</v>
      </c>
      <c r="D30" s="40">
        <v>1.4508496547235517</v>
      </c>
      <c r="E30" s="40"/>
      <c r="F30" s="40"/>
      <c r="G30" s="1" t="s">
        <v>218</v>
      </c>
    </row>
    <row r="31" spans="1:22" x14ac:dyDescent="0.25">
      <c r="A31" t="s">
        <v>12</v>
      </c>
      <c r="B31" s="40">
        <v>0.99038273675617905</v>
      </c>
      <c r="C31" s="40">
        <v>1.8575457467728818</v>
      </c>
      <c r="D31" s="40">
        <v>0.86716301001670271</v>
      </c>
      <c r="E31" s="40"/>
      <c r="F31" s="40"/>
    </row>
    <row r="32" spans="1:22" x14ac:dyDescent="0.25">
      <c r="A32" t="s">
        <v>13</v>
      </c>
      <c r="B32" s="40">
        <v>-0.74184868030318096</v>
      </c>
      <c r="C32" s="40">
        <v>0.90883971789674778</v>
      </c>
      <c r="D32" s="40">
        <v>1.6506883981999287</v>
      </c>
      <c r="E32" s="40"/>
      <c r="F32" s="40"/>
    </row>
    <row r="33" spans="1:6" x14ac:dyDescent="0.25">
      <c r="A33" t="s">
        <v>14</v>
      </c>
      <c r="B33" s="40">
        <v>-0.45829068462370781</v>
      </c>
      <c r="C33" s="40">
        <v>0.16056600063945048</v>
      </c>
      <c r="D33" s="40">
        <v>0.61885668526315829</v>
      </c>
      <c r="E33" s="40"/>
      <c r="F33" s="40"/>
    </row>
    <row r="34" spans="1:6" x14ac:dyDescent="0.25">
      <c r="A34" t="s">
        <v>15</v>
      </c>
      <c r="B34" s="40">
        <v>-9.2602285534448825E-2</v>
      </c>
      <c r="C34" s="40">
        <v>1.0704084074333764</v>
      </c>
      <c r="D34" s="40">
        <v>1.1630106929678252</v>
      </c>
      <c r="E34" s="40"/>
      <c r="F34" s="40"/>
    </row>
    <row r="35" spans="1:6" x14ac:dyDescent="0.25">
      <c r="A35" t="s">
        <v>16</v>
      </c>
      <c r="B35" s="40">
        <v>0.95897205119888085</v>
      </c>
      <c r="C35" s="40">
        <v>2.0902759410152294</v>
      </c>
      <c r="D35" s="40">
        <v>1.1313038898163486</v>
      </c>
      <c r="E35" s="40"/>
      <c r="F35" s="40"/>
    </row>
    <row r="36" spans="1:6" x14ac:dyDescent="0.25">
      <c r="A36" t="s">
        <v>17</v>
      </c>
      <c r="B36" s="40">
        <v>-0.59405976825070983</v>
      </c>
      <c r="C36" s="40">
        <v>5.7123808337422588E-2</v>
      </c>
      <c r="D36" s="40">
        <v>0.65118357658813242</v>
      </c>
      <c r="E36" s="40"/>
      <c r="F36" s="40"/>
    </row>
    <row r="37" spans="1:6" x14ac:dyDescent="0.25">
      <c r="A37" t="s">
        <v>18</v>
      </c>
      <c r="B37" s="40">
        <v>-0.41878797906391707</v>
      </c>
      <c r="C37" s="40">
        <v>0.58077629776478457</v>
      </c>
      <c r="D37" s="40">
        <v>0.99956427682870164</v>
      </c>
      <c r="E37" s="40"/>
      <c r="F37" s="40"/>
    </row>
    <row r="38" spans="1:6" x14ac:dyDescent="0.25">
      <c r="A38" t="s">
        <v>19</v>
      </c>
      <c r="B38" s="40">
        <v>0.31433082949516855</v>
      </c>
      <c r="C38" s="40">
        <v>0.67284944261563062</v>
      </c>
      <c r="D38" s="40">
        <v>0.35851861312046207</v>
      </c>
      <c r="E38" s="40"/>
      <c r="F38" s="40"/>
    </row>
    <row r="39" spans="1:6" x14ac:dyDescent="0.25">
      <c r="A39" t="s">
        <v>20</v>
      </c>
      <c r="B39" s="40">
        <v>-0.61070510148855117</v>
      </c>
      <c r="C39" s="40">
        <v>0.25835726050464913</v>
      </c>
      <c r="D39" s="40">
        <v>0.86906236199320031</v>
      </c>
      <c r="E39" s="40"/>
      <c r="F39" s="40"/>
    </row>
    <row r="40" spans="1:6" x14ac:dyDescent="0.25">
      <c r="A40" t="s">
        <v>21</v>
      </c>
      <c r="B40" s="40">
        <v>1.5274155326118755</v>
      </c>
      <c r="C40" s="40">
        <v>0.54285237932329977</v>
      </c>
      <c r="D40" s="40">
        <v>-0.98456315328857569</v>
      </c>
      <c r="E40" s="40"/>
      <c r="F40" s="40"/>
    </row>
    <row r="41" spans="1:6" x14ac:dyDescent="0.25">
      <c r="A41" t="s">
        <v>22</v>
      </c>
      <c r="B41" s="40">
        <v>-0.13363983704868243</v>
      </c>
      <c r="C41" s="40">
        <v>-2.5164164918691445</v>
      </c>
      <c r="D41" s="40">
        <v>-2.3827766548204621</v>
      </c>
      <c r="E41" s="40"/>
      <c r="F41" s="40"/>
    </row>
    <row r="42" spans="1:6" x14ac:dyDescent="0.25">
      <c r="A42" t="s">
        <v>23</v>
      </c>
      <c r="B42" s="40">
        <v>-0.30285848106487201</v>
      </c>
      <c r="C42" s="40">
        <v>-7.1220195637549555</v>
      </c>
      <c r="D42" s="40">
        <v>-6.8191610826900835</v>
      </c>
      <c r="E42" s="40"/>
      <c r="F42" s="40"/>
    </row>
    <row r="43" spans="1:6" x14ac:dyDescent="0.25">
      <c r="A43" t="s">
        <v>24</v>
      </c>
      <c r="B43" s="40">
        <v>-0.6479796455861937</v>
      </c>
      <c r="C43" s="40">
        <v>-10.027909377468324</v>
      </c>
      <c r="D43" s="40">
        <v>-9.3799297318821306</v>
      </c>
      <c r="E43" s="40"/>
      <c r="F43" s="40"/>
    </row>
    <row r="44" spans="1:6" x14ac:dyDescent="0.25">
      <c r="A44" t="s">
        <v>25</v>
      </c>
      <c r="B44" s="40">
        <v>0.44566399625349806</v>
      </c>
      <c r="C44" s="40">
        <v>-0.74208605239003411</v>
      </c>
      <c r="D44" s="40">
        <v>-1.1877500486435322</v>
      </c>
      <c r="E44" s="40"/>
      <c r="F44" s="40"/>
    </row>
    <row r="45" spans="1:6" x14ac:dyDescent="0.25">
      <c r="A45" t="s">
        <v>26</v>
      </c>
      <c r="B45" s="40">
        <v>0.49813831708982459</v>
      </c>
      <c r="C45" s="40">
        <v>2.7764012972678609</v>
      </c>
      <c r="D45" s="40">
        <v>2.2782629801780363</v>
      </c>
      <c r="E45" s="40"/>
      <c r="F45" s="40"/>
    </row>
    <row r="46" spans="1:6" x14ac:dyDescent="0.25">
      <c r="A46" t="s">
        <v>27</v>
      </c>
      <c r="B46" s="40">
        <v>0.30614819174745733</v>
      </c>
      <c r="C46" s="40">
        <v>1.5273825993809664</v>
      </c>
      <c r="D46" s="40">
        <v>1.2212344076335091</v>
      </c>
      <c r="E46" s="40"/>
      <c r="F46" s="40"/>
    </row>
    <row r="47" spans="1:6" x14ac:dyDescent="0.25">
      <c r="A47" t="s">
        <v>28</v>
      </c>
      <c r="B47" s="40">
        <v>-0.29267329409092824</v>
      </c>
      <c r="C47" s="40">
        <v>1.7965965482641622</v>
      </c>
      <c r="D47" s="40">
        <v>2.0892698423550904</v>
      </c>
      <c r="E47" s="40"/>
      <c r="F47" s="40"/>
    </row>
    <row r="48" spans="1:6" x14ac:dyDescent="0.25">
      <c r="A48" t="s">
        <v>29</v>
      </c>
      <c r="B48" s="40">
        <v>-0.44711096991441046</v>
      </c>
      <c r="C48" s="40">
        <v>2.3717028061342349</v>
      </c>
      <c r="D48" s="40">
        <v>2.8188137760486454</v>
      </c>
      <c r="E48" s="40"/>
      <c r="F48" s="40"/>
    </row>
    <row r="49" spans="1:6" x14ac:dyDescent="0.25">
      <c r="A49" t="s">
        <v>30</v>
      </c>
      <c r="B49" s="40">
        <v>0.15609113503884942</v>
      </c>
      <c r="C49" s="40">
        <v>1.016118359482876</v>
      </c>
      <c r="D49" s="40">
        <v>0.86002722444402657</v>
      </c>
      <c r="E49" s="40"/>
      <c r="F49" s="40"/>
    </row>
    <row r="50" spans="1:6" x14ac:dyDescent="0.25">
      <c r="A50" t="s">
        <v>31</v>
      </c>
      <c r="B50" s="40">
        <v>0.45629190070684</v>
      </c>
      <c r="C50" s="40">
        <v>2.7063520306428446</v>
      </c>
      <c r="D50" s="40">
        <v>2.2500601299360046</v>
      </c>
      <c r="E50" s="40"/>
      <c r="F50" s="40"/>
    </row>
    <row r="51" spans="1:6" x14ac:dyDescent="0.25">
      <c r="A51" t="s">
        <v>32</v>
      </c>
      <c r="B51" s="40">
        <v>-0.37770206081153557</v>
      </c>
      <c r="C51" s="40">
        <v>0.69516783343346322</v>
      </c>
      <c r="D51" s="40">
        <v>1.0728698942449988</v>
      </c>
      <c r="E51" s="40"/>
      <c r="F51" s="40"/>
    </row>
    <row r="52" spans="1:6" x14ac:dyDescent="0.25">
      <c r="A52" t="s">
        <v>33</v>
      </c>
      <c r="B52" s="40">
        <v>0.46312522707037118</v>
      </c>
      <c r="C52" s="40">
        <v>0.26358924894083202</v>
      </c>
      <c r="D52" s="40">
        <v>-0.19953597812953916</v>
      </c>
      <c r="E52" s="40"/>
      <c r="F52" s="40"/>
    </row>
    <row r="53" spans="1:6" x14ac:dyDescent="0.25">
      <c r="A53" t="s">
        <v>34</v>
      </c>
      <c r="B53" s="40">
        <v>-0.94901850911155439</v>
      </c>
      <c r="C53" s="40">
        <v>-0.61449431210480743</v>
      </c>
      <c r="D53" s="40">
        <v>0.33452419700674696</v>
      </c>
      <c r="E53" s="40"/>
      <c r="F53" s="40"/>
    </row>
    <row r="54" spans="1:6" x14ac:dyDescent="0.25">
      <c r="A54" t="s">
        <v>35</v>
      </c>
      <c r="B54" s="40">
        <v>-2.9481204246040171E-2</v>
      </c>
      <c r="C54" s="40">
        <v>-1.2633221252971505</v>
      </c>
      <c r="D54" s="40">
        <v>-1.2338409210511103</v>
      </c>
      <c r="E54" s="40"/>
      <c r="F54" s="40"/>
    </row>
    <row r="55" spans="1:6" x14ac:dyDescent="0.25">
      <c r="A55" t="s">
        <v>36</v>
      </c>
      <c r="B55" s="40">
        <v>0.34205840625400885</v>
      </c>
      <c r="C55" s="40">
        <v>-0.26032950081769091</v>
      </c>
      <c r="D55" s="40">
        <v>-0.60238790707169976</v>
      </c>
      <c r="E55" s="40"/>
      <c r="F55" s="40"/>
    </row>
    <row r="56" spans="1:6" x14ac:dyDescent="0.25">
      <c r="A56" t="s">
        <v>37</v>
      </c>
      <c r="B56" s="40">
        <v>-0.19802540633306887</v>
      </c>
      <c r="C56" s="40">
        <v>-0.88799686072120743</v>
      </c>
      <c r="D56" s="40">
        <v>-0.68997145438813856</v>
      </c>
      <c r="E56" s="40"/>
      <c r="F56" s="40"/>
    </row>
    <row r="57" spans="1:6" x14ac:dyDescent="0.25">
      <c r="A57" t="s">
        <v>38</v>
      </c>
      <c r="B57" s="40">
        <v>-0.71589434340429969</v>
      </c>
      <c r="C57" s="40">
        <v>-0.55357531334238042</v>
      </c>
      <c r="D57" s="40">
        <v>0.16231903006191928</v>
      </c>
      <c r="E57" s="40"/>
      <c r="F57" s="40"/>
    </row>
    <row r="58" spans="1:6" x14ac:dyDescent="0.25">
      <c r="A58" t="s">
        <v>39</v>
      </c>
      <c r="B58" s="40">
        <v>0.66496535858203698</v>
      </c>
      <c r="C58" s="40">
        <v>-1.2361838760563737</v>
      </c>
      <c r="D58" s="40">
        <v>-1.9011492346384107</v>
      </c>
      <c r="E58" s="40"/>
      <c r="F58" s="40"/>
    </row>
    <row r="59" spans="1:6" x14ac:dyDescent="0.25">
      <c r="A59" t="s">
        <v>40</v>
      </c>
      <c r="B59" s="40">
        <v>0.38038499151062943</v>
      </c>
      <c r="C59" s="40">
        <v>0.38521681328609336</v>
      </c>
      <c r="D59" s="40">
        <v>4.8318217754639292E-3</v>
      </c>
      <c r="E59" s="40"/>
      <c r="F59" s="40"/>
    </row>
    <row r="60" spans="1:6" x14ac:dyDescent="0.25">
      <c r="A60" t="s">
        <v>41</v>
      </c>
      <c r="B60" s="40">
        <v>-0.66577457425174291</v>
      </c>
      <c r="C60" s="40">
        <v>0.2218866154094723</v>
      </c>
      <c r="D60" s="40">
        <v>0.88766118966121521</v>
      </c>
      <c r="E60" s="40"/>
      <c r="F60" s="40"/>
    </row>
    <row r="61" spans="1:6" x14ac:dyDescent="0.25">
      <c r="A61" t="s">
        <v>42</v>
      </c>
      <c r="B61" s="40">
        <v>0.33063049057642235</v>
      </c>
      <c r="C61" s="40">
        <v>0.36789745240426441</v>
      </c>
      <c r="D61" s="40">
        <v>3.726696182784206E-2</v>
      </c>
      <c r="E61" s="40"/>
      <c r="F61" s="40"/>
    </row>
    <row r="62" spans="1:6" x14ac:dyDescent="0.25">
      <c r="A62" t="s">
        <v>43</v>
      </c>
      <c r="B62" s="40">
        <v>-0.12483613081670786</v>
      </c>
      <c r="C62" s="40">
        <v>0.48268063873659894</v>
      </c>
      <c r="D62" s="40">
        <v>0.6075167695533068</v>
      </c>
      <c r="E62" s="40"/>
      <c r="F62" s="40"/>
    </row>
    <row r="63" spans="1:6" x14ac:dyDescent="0.25">
      <c r="A63" t="s">
        <v>44</v>
      </c>
      <c r="B63" s="40">
        <v>-0.29403887488738123</v>
      </c>
      <c r="C63" s="40">
        <v>-0.31270917792125541</v>
      </c>
      <c r="D63" s="40">
        <v>-1.867030303387418E-2</v>
      </c>
      <c r="E63" s="40"/>
      <c r="F63" s="40"/>
    </row>
    <row r="64" spans="1:6" x14ac:dyDescent="0.25">
      <c r="A64" t="s">
        <v>45</v>
      </c>
      <c r="B64" s="40">
        <v>0.52597936752956098</v>
      </c>
      <c r="C64" s="40">
        <v>0.77144301428897499</v>
      </c>
      <c r="D64" s="40">
        <v>0.24546364675941401</v>
      </c>
      <c r="E64" s="40"/>
      <c r="F64" s="40"/>
    </row>
    <row r="65" spans="1:6" x14ac:dyDescent="0.25">
      <c r="A65" t="s">
        <v>46</v>
      </c>
      <c r="B65" s="40">
        <v>0.19332619605141321</v>
      </c>
      <c r="C65" s="40">
        <v>-7.6400603699866565E-2</v>
      </c>
      <c r="D65" s="40">
        <v>-0.26972679975127978</v>
      </c>
      <c r="E65" s="40"/>
      <c r="F65" s="40"/>
    </row>
    <row r="66" spans="1:6" x14ac:dyDescent="0.25">
      <c r="A66" t="s">
        <v>47</v>
      </c>
      <c r="B66" s="40">
        <v>-0.36604041875403226</v>
      </c>
      <c r="C66" s="40">
        <v>0.2088670332145659</v>
      </c>
      <c r="D66" s="40">
        <v>0.57490745196859816</v>
      </c>
      <c r="E66" s="40"/>
      <c r="F66" s="40"/>
    </row>
    <row r="67" spans="1:6" x14ac:dyDescent="0.25">
      <c r="A67" t="s">
        <v>48</v>
      </c>
      <c r="B67" s="40">
        <v>0.46132690570130919</v>
      </c>
      <c r="C67" s="40">
        <v>1.8180586885759409</v>
      </c>
      <c r="D67" s="40">
        <v>1.3567317828746317</v>
      </c>
      <c r="E67" s="40"/>
      <c r="F67" s="40"/>
    </row>
    <row r="68" spans="1:6" x14ac:dyDescent="0.25">
      <c r="A68" t="s">
        <v>49</v>
      </c>
      <c r="B68" s="40">
        <v>-0.54459084139328873</v>
      </c>
      <c r="C68" s="40">
        <v>-0.45845680797829136</v>
      </c>
      <c r="D68" s="40">
        <v>8.6134033414997369E-2</v>
      </c>
      <c r="E68" s="40"/>
      <c r="F68" s="40"/>
    </row>
    <row r="69" spans="1:6" x14ac:dyDescent="0.25">
      <c r="A69" t="s">
        <v>50</v>
      </c>
      <c r="B69" s="40">
        <v>0.51035818137035172</v>
      </c>
      <c r="C69" s="40">
        <v>0.92012597013910735</v>
      </c>
      <c r="D69" s="40">
        <v>0.40976778876875564</v>
      </c>
      <c r="E69" s="40"/>
      <c r="F69" s="40"/>
    </row>
    <row r="70" spans="1:6" x14ac:dyDescent="0.25">
      <c r="A70" t="s">
        <v>51</v>
      </c>
      <c r="B70" s="40">
        <v>0.21746314115045351</v>
      </c>
      <c r="C70" s="40">
        <v>0.32840505435056677</v>
      </c>
      <c r="D70" s="40">
        <v>0.11094191320011326</v>
      </c>
      <c r="E70" s="40"/>
      <c r="F70" s="40"/>
    </row>
    <row r="71" spans="1:6" x14ac:dyDescent="0.25">
      <c r="A71" t="s">
        <v>52</v>
      </c>
      <c r="B71" s="40">
        <v>-1.0598634610295643</v>
      </c>
      <c r="C71" s="40">
        <v>-0.25053465539787156</v>
      </c>
      <c r="D71" s="40">
        <v>0.80932880563169274</v>
      </c>
      <c r="E71" s="40"/>
      <c r="F71" s="40"/>
    </row>
    <row r="72" spans="1:6" x14ac:dyDescent="0.25">
      <c r="A72" t="s">
        <v>53</v>
      </c>
      <c r="B72" s="40">
        <v>1.453582389355168</v>
      </c>
      <c r="C72" s="40">
        <v>1.1424765252438851</v>
      </c>
      <c r="D72" s="40">
        <v>-0.31110586411128294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>
      <selection activeCell="F36" sqref="F36"/>
    </sheetView>
  </sheetViews>
  <sheetFormatPr defaultRowHeight="13.2" x14ac:dyDescent="0.25"/>
  <sheetData>
    <row r="1" spans="1:7" x14ac:dyDescent="0.25">
      <c r="A1" s="24" t="s">
        <v>192</v>
      </c>
    </row>
    <row r="2" spans="1:7" x14ac:dyDescent="0.25">
      <c r="A2" s="24" t="s">
        <v>193</v>
      </c>
    </row>
    <row r="5" spans="1:7" x14ac:dyDescent="0.25">
      <c r="G5" s="1" t="s">
        <v>210</v>
      </c>
    </row>
    <row r="6" spans="1:7" x14ac:dyDescent="0.25">
      <c r="B6" t="s">
        <v>207</v>
      </c>
      <c r="C6" t="s">
        <v>208</v>
      </c>
      <c r="D6" t="s">
        <v>209</v>
      </c>
    </row>
    <row r="7" spans="1:7" x14ac:dyDescent="0.25">
      <c r="A7" t="s">
        <v>61</v>
      </c>
      <c r="B7" s="40">
        <v>-1.9806388156366594</v>
      </c>
      <c r="C7" s="40">
        <v>0.69569963359996656</v>
      </c>
      <c r="D7" s="40">
        <v>2.676338449236626</v>
      </c>
    </row>
    <row r="8" spans="1:7" x14ac:dyDescent="0.25">
      <c r="A8" t="s">
        <v>60</v>
      </c>
      <c r="B8" s="40">
        <v>0.17122309143240422</v>
      </c>
      <c r="C8" s="40">
        <v>-0.85335590714856746</v>
      </c>
      <c r="D8" s="40">
        <v>-1.0245789985809717</v>
      </c>
    </row>
    <row r="9" spans="1:7" x14ac:dyDescent="0.25">
      <c r="A9" t="s">
        <v>59</v>
      </c>
      <c r="B9" s="40">
        <v>-7.7694410529871583E-2</v>
      </c>
      <c r="C9" s="40">
        <v>-0.22275684012339481</v>
      </c>
      <c r="D9" s="40">
        <v>-0.14506242959352322</v>
      </c>
    </row>
    <row r="10" spans="1:7" x14ac:dyDescent="0.25">
      <c r="A10" t="s">
        <v>58</v>
      </c>
      <c r="B10" s="40">
        <v>8.1596906948533388E-3</v>
      </c>
      <c r="C10" s="40">
        <v>-0.71913802395286996</v>
      </c>
      <c r="D10" s="40">
        <v>-0.7272977146477233</v>
      </c>
    </row>
    <row r="11" spans="1:7" x14ac:dyDescent="0.25">
      <c r="A11" t="s">
        <v>57</v>
      </c>
      <c r="B11" s="40">
        <v>0.66848255498750397</v>
      </c>
      <c r="C11" s="40">
        <v>0.34406452217883299</v>
      </c>
      <c r="D11" s="40">
        <v>-0.32441803280867099</v>
      </c>
    </row>
    <row r="12" spans="1:7" x14ac:dyDescent="0.25">
      <c r="A12" t="s">
        <v>56</v>
      </c>
      <c r="B12" s="40">
        <v>-0.25267701046713942</v>
      </c>
      <c r="C12" s="40">
        <v>0.76543777049047357</v>
      </c>
      <c r="D12" s="40">
        <v>1.018114780957613</v>
      </c>
    </row>
    <row r="13" spans="1:7" x14ac:dyDescent="0.25">
      <c r="A13" t="s">
        <v>55</v>
      </c>
      <c r="B13" s="40">
        <v>-0.13588413290843704</v>
      </c>
      <c r="C13" s="40">
        <v>0.3846500371978312</v>
      </c>
      <c r="D13" s="40">
        <v>0.52053417010626823</v>
      </c>
    </row>
    <row r="14" spans="1:7" x14ac:dyDescent="0.25">
      <c r="A14" t="s">
        <v>54</v>
      </c>
      <c r="B14" s="40">
        <v>-0.25568700665259403</v>
      </c>
      <c r="C14" s="40">
        <v>9.2716667522196872E-3</v>
      </c>
      <c r="D14" s="40">
        <v>0.26495867340481372</v>
      </c>
    </row>
    <row r="15" spans="1:7" x14ac:dyDescent="0.25">
      <c r="A15" t="s">
        <v>0</v>
      </c>
      <c r="B15" s="40">
        <v>0.48030375816898729</v>
      </c>
      <c r="C15" s="40">
        <v>0.32528170886831909</v>
      </c>
      <c r="D15" s="40">
        <v>-0.15502204930066821</v>
      </c>
    </row>
    <row r="16" spans="1:7" x14ac:dyDescent="0.25">
      <c r="A16" t="s">
        <v>1</v>
      </c>
      <c r="B16" s="40">
        <v>0.16890798103055271</v>
      </c>
      <c r="C16" s="40">
        <v>-0.69225155801712068</v>
      </c>
      <c r="D16" s="40">
        <v>-0.86115953904767339</v>
      </c>
    </row>
    <row r="17" spans="1:7" x14ac:dyDescent="0.25">
      <c r="A17" t="s">
        <v>2</v>
      </c>
      <c r="B17" s="40">
        <v>-0.1661397951207455</v>
      </c>
      <c r="C17" s="40">
        <v>0.52885815433816319</v>
      </c>
      <c r="D17" s="40">
        <v>0.69499794945890869</v>
      </c>
    </row>
    <row r="18" spans="1:7" x14ac:dyDescent="0.25">
      <c r="A18" t="s">
        <v>3</v>
      </c>
      <c r="B18" s="40">
        <v>9.8475620532378905E-2</v>
      </c>
      <c r="C18" s="40">
        <v>1.4941161869816755</v>
      </c>
      <c r="D18" s="40">
        <v>1.3956405664492966</v>
      </c>
    </row>
    <row r="19" spans="1:7" x14ac:dyDescent="0.25">
      <c r="A19" t="s">
        <v>4</v>
      </c>
      <c r="B19" s="40">
        <v>-0.11387820809030114</v>
      </c>
      <c r="C19" s="40">
        <v>0.64069637236243704</v>
      </c>
      <c r="D19" s="40">
        <v>0.75457458045273818</v>
      </c>
    </row>
    <row r="20" spans="1:7" x14ac:dyDescent="0.25">
      <c r="A20" t="s">
        <v>5</v>
      </c>
      <c r="B20" s="40">
        <v>-0.12126898622479843</v>
      </c>
      <c r="C20" s="40">
        <v>0.8571918635616349</v>
      </c>
      <c r="D20" s="40">
        <v>0.97846084978643333</v>
      </c>
    </row>
    <row r="21" spans="1:7" x14ac:dyDescent="0.25">
      <c r="A21" t="s">
        <v>6</v>
      </c>
      <c r="B21" s="40">
        <v>-8.1435898661108563E-2</v>
      </c>
      <c r="C21" s="40">
        <v>-3.4756279131265E-2</v>
      </c>
      <c r="D21" s="40">
        <v>4.6679619529843563E-2</v>
      </c>
    </row>
    <row r="22" spans="1:7" x14ac:dyDescent="0.25">
      <c r="A22" t="s">
        <v>7</v>
      </c>
      <c r="B22" s="40">
        <v>5.829602847067239E-2</v>
      </c>
      <c r="C22" s="40">
        <v>-0.1196853936107023</v>
      </c>
      <c r="D22" s="40">
        <v>-0.17798142208137469</v>
      </c>
    </row>
    <row r="23" spans="1:7" x14ac:dyDescent="0.25">
      <c r="A23" t="s">
        <v>8</v>
      </c>
      <c r="B23" s="40">
        <v>0.12887883612362483</v>
      </c>
      <c r="C23" s="40">
        <v>0.53144422976709738</v>
      </c>
      <c r="D23" s="40">
        <v>0.40256539364347255</v>
      </c>
    </row>
    <row r="24" spans="1:7" x14ac:dyDescent="0.25">
      <c r="A24" t="s">
        <v>9</v>
      </c>
      <c r="B24" s="40">
        <v>-0.30112808760696108</v>
      </c>
      <c r="C24" s="40">
        <v>0.41753301228653061</v>
      </c>
      <c r="D24" s="40">
        <v>0.71866109989349169</v>
      </c>
    </row>
    <row r="25" spans="1:7" x14ac:dyDescent="0.25">
      <c r="A25" t="s">
        <v>10</v>
      </c>
      <c r="B25" s="40">
        <v>-0.13655046614380328</v>
      </c>
      <c r="C25" s="40">
        <v>0.93295066064518206</v>
      </c>
      <c r="D25" s="40">
        <v>1.0695011267889853</v>
      </c>
    </row>
    <row r="26" spans="1:7" x14ac:dyDescent="0.25">
      <c r="A26" t="s">
        <v>11</v>
      </c>
      <c r="B26" s="40">
        <v>1.5112737354439076E-3</v>
      </c>
      <c r="C26" s="40">
        <v>0.99676182036563254</v>
      </c>
      <c r="D26" s="40">
        <v>0.99525054663018864</v>
      </c>
    </row>
    <row r="27" spans="1:7" x14ac:dyDescent="0.25">
      <c r="A27" t="s">
        <v>12</v>
      </c>
      <c r="B27" s="40">
        <v>-0.93072687420270306</v>
      </c>
      <c r="C27" s="40">
        <v>1.190228614978972</v>
      </c>
      <c r="D27" s="40">
        <v>2.1209554891816751</v>
      </c>
    </row>
    <row r="28" spans="1:7" x14ac:dyDescent="0.25">
      <c r="A28" t="s">
        <v>13</v>
      </c>
      <c r="B28" s="40">
        <v>-3.9917979329051612E-2</v>
      </c>
      <c r="C28" s="40">
        <v>1.5738998671050775</v>
      </c>
      <c r="D28" s="40">
        <v>1.6138178464341291</v>
      </c>
    </row>
    <row r="29" spans="1:7" x14ac:dyDescent="0.25">
      <c r="A29" t="s">
        <v>14</v>
      </c>
      <c r="B29" s="40">
        <v>3.3344943963298235E-2</v>
      </c>
      <c r="C29" s="40">
        <v>0.68574774438328046</v>
      </c>
      <c r="D29" s="40">
        <v>0.65240280041998222</v>
      </c>
      <c r="G29" s="1" t="s">
        <v>211</v>
      </c>
    </row>
    <row r="30" spans="1:7" x14ac:dyDescent="0.25">
      <c r="A30" t="s">
        <v>15</v>
      </c>
      <c r="B30" s="40">
        <v>-0.32690143802431848</v>
      </c>
      <c r="C30" s="40">
        <v>1.1036993134496687</v>
      </c>
      <c r="D30" s="40">
        <v>1.4306007514739871</v>
      </c>
      <c r="G30" s="1" t="s">
        <v>212</v>
      </c>
    </row>
    <row r="31" spans="1:7" x14ac:dyDescent="0.25">
      <c r="A31" t="s">
        <v>16</v>
      </c>
      <c r="B31" s="40">
        <v>-0.37820845919813717</v>
      </c>
      <c r="C31" s="40">
        <v>0.61500059406156549</v>
      </c>
      <c r="D31" s="40">
        <v>0.99320905325970266</v>
      </c>
    </row>
    <row r="32" spans="1:7" x14ac:dyDescent="0.25">
      <c r="A32" t="s">
        <v>17</v>
      </c>
      <c r="B32" s="40">
        <v>-0.23081992622260294</v>
      </c>
      <c r="C32" s="40">
        <v>0.7566125373157595</v>
      </c>
      <c r="D32" s="40">
        <v>0.98743246353836245</v>
      </c>
    </row>
    <row r="33" spans="1:4" x14ac:dyDescent="0.25">
      <c r="A33" t="s">
        <v>18</v>
      </c>
      <c r="B33" s="40">
        <v>4.7065302090754102E-3</v>
      </c>
      <c r="C33" s="40">
        <v>1.2409131108312543</v>
      </c>
      <c r="D33" s="40">
        <v>1.2362065806221789</v>
      </c>
    </row>
    <row r="34" spans="1:4" x14ac:dyDescent="0.25">
      <c r="A34" t="s">
        <v>19</v>
      </c>
      <c r="B34" s="40">
        <v>4.0187709293104668E-2</v>
      </c>
      <c r="C34" s="40">
        <v>0.55673423580944181</v>
      </c>
      <c r="D34" s="40">
        <v>0.51654652651633715</v>
      </c>
    </row>
    <row r="35" spans="1:4" x14ac:dyDescent="0.25">
      <c r="A35" t="s">
        <v>20</v>
      </c>
      <c r="B35" s="40">
        <v>0.34605538490090071</v>
      </c>
      <c r="C35" s="40">
        <v>-0.76218079056227239</v>
      </c>
      <c r="D35" s="40">
        <v>-1.1082361754631731</v>
      </c>
    </row>
    <row r="36" spans="1:4" x14ac:dyDescent="0.25">
      <c r="A36" t="s">
        <v>21</v>
      </c>
      <c r="B36" s="40">
        <v>0.12083140616874211</v>
      </c>
      <c r="C36" s="40">
        <v>-0.61340592436898156</v>
      </c>
      <c r="D36" s="40">
        <v>-0.73423733053772366</v>
      </c>
    </row>
    <row r="37" spans="1:4" x14ac:dyDescent="0.25">
      <c r="A37" t="s">
        <v>22</v>
      </c>
      <c r="B37" s="40">
        <v>0.40096845279168347</v>
      </c>
      <c r="C37" s="40">
        <v>-1.6475007886220139</v>
      </c>
      <c r="D37" s="40">
        <v>-2.0484692414136974</v>
      </c>
    </row>
    <row r="38" spans="1:4" x14ac:dyDescent="0.25">
      <c r="A38" t="s">
        <v>23</v>
      </c>
      <c r="B38" s="40">
        <v>1.1337923350330126</v>
      </c>
      <c r="C38" s="40">
        <v>-5.5173637394040131</v>
      </c>
      <c r="D38" s="40">
        <v>-6.6511560744370257</v>
      </c>
    </row>
    <row r="39" spans="1:4" x14ac:dyDescent="0.25">
      <c r="A39" t="s">
        <v>24</v>
      </c>
      <c r="B39" s="40">
        <v>2.3373111797139181</v>
      </c>
      <c r="C39" s="40">
        <v>-8.3594463485066939</v>
      </c>
      <c r="D39" s="40">
        <v>-10.696757528220612</v>
      </c>
    </row>
    <row r="40" spans="1:4" x14ac:dyDescent="0.25">
      <c r="A40" t="s">
        <v>25</v>
      </c>
      <c r="B40" s="40">
        <v>-2.9317621478097688E-2</v>
      </c>
      <c r="C40" s="40">
        <v>-0.36079586646964312</v>
      </c>
      <c r="D40" s="40">
        <v>-0.33147824499154543</v>
      </c>
    </row>
    <row r="41" spans="1:4" x14ac:dyDescent="0.25">
      <c r="A41" t="s">
        <v>26</v>
      </c>
      <c r="B41" s="40">
        <v>-0.72811623784696522</v>
      </c>
      <c r="C41" s="40">
        <v>1.9118093312653128</v>
      </c>
      <c r="D41" s="40">
        <v>2.639925569112278</v>
      </c>
    </row>
    <row r="42" spans="1:4" x14ac:dyDescent="0.25">
      <c r="A42" t="s">
        <v>27</v>
      </c>
      <c r="B42" s="40">
        <v>-0.40168026559015413</v>
      </c>
      <c r="C42" s="40">
        <v>1.290678725769312</v>
      </c>
      <c r="D42" s="40">
        <v>1.6923589913594661</v>
      </c>
    </row>
    <row r="43" spans="1:4" x14ac:dyDescent="0.25">
      <c r="A43" t="s">
        <v>28</v>
      </c>
      <c r="B43" s="40">
        <v>-0.54253234692913654</v>
      </c>
      <c r="C43" s="40">
        <v>3.3838334670285297</v>
      </c>
      <c r="D43" s="40">
        <v>3.9263658139576663</v>
      </c>
    </row>
    <row r="44" spans="1:4" x14ac:dyDescent="0.25">
      <c r="A44" t="s">
        <v>29</v>
      </c>
      <c r="B44" s="40">
        <v>-0.62299581557112571</v>
      </c>
      <c r="C44" s="40">
        <v>2.165006059532959</v>
      </c>
      <c r="D44" s="40">
        <v>2.7880018751040847</v>
      </c>
    </row>
    <row r="45" spans="1:4" x14ac:dyDescent="0.25">
      <c r="A45" t="s">
        <v>30</v>
      </c>
      <c r="B45" s="40">
        <v>-0.18892224375390843</v>
      </c>
      <c r="C45" s="40">
        <v>1.1497955063625831</v>
      </c>
      <c r="D45" s="40">
        <v>1.3387177501164915</v>
      </c>
    </row>
    <row r="46" spans="1:4" x14ac:dyDescent="0.25">
      <c r="A46" t="s">
        <v>31</v>
      </c>
      <c r="B46" s="40">
        <v>-0.16832243602964425</v>
      </c>
      <c r="C46" s="40">
        <v>1.6910707077270937</v>
      </c>
      <c r="D46" s="40">
        <v>1.8593931437567379</v>
      </c>
    </row>
    <row r="47" spans="1:4" x14ac:dyDescent="0.25">
      <c r="A47" t="s">
        <v>32</v>
      </c>
      <c r="B47" s="40">
        <v>-0.91115301806019566</v>
      </c>
      <c r="C47" s="40">
        <v>0.74169030748680864</v>
      </c>
      <c r="D47" s="40">
        <v>1.6528433255470043</v>
      </c>
    </row>
    <row r="48" spans="1:4" x14ac:dyDescent="0.25">
      <c r="A48" t="s">
        <v>33</v>
      </c>
      <c r="B48" s="40">
        <v>0.20183522904185791</v>
      </c>
      <c r="C48" s="40">
        <v>-0.10021840990480646</v>
      </c>
      <c r="D48" s="40">
        <v>-0.30205363894666437</v>
      </c>
    </row>
    <row r="49" spans="1:4" x14ac:dyDescent="0.25">
      <c r="A49" t="s">
        <v>34</v>
      </c>
      <c r="B49" s="40">
        <v>1.4602898841364897E-2</v>
      </c>
      <c r="C49" s="40">
        <v>0.46830015435932459</v>
      </c>
      <c r="D49" s="40">
        <v>0.4536972555179597</v>
      </c>
    </row>
    <row r="50" spans="1:4" x14ac:dyDescent="0.25">
      <c r="A50" t="s">
        <v>35</v>
      </c>
      <c r="B50" s="40">
        <v>5.8303190203212729E-2</v>
      </c>
      <c r="C50" s="40">
        <v>-1.0628093971037256</v>
      </c>
      <c r="D50" s="40">
        <v>-1.1211125873069383</v>
      </c>
    </row>
    <row r="51" spans="1:4" x14ac:dyDescent="0.25">
      <c r="A51" t="s">
        <v>36</v>
      </c>
      <c r="B51" s="40">
        <v>-0.53690910051200635</v>
      </c>
      <c r="C51" s="40">
        <v>-0.13624191364682847</v>
      </c>
      <c r="D51" s="40">
        <v>0.40066718686517788</v>
      </c>
    </row>
    <row r="52" spans="1:4" x14ac:dyDescent="0.25">
      <c r="A52" t="s">
        <v>37</v>
      </c>
      <c r="B52" s="40">
        <v>0.14278782621739428</v>
      </c>
      <c r="C52" s="40">
        <v>-0.1123812688910264</v>
      </c>
      <c r="D52" s="40">
        <v>-0.25516909510842067</v>
      </c>
    </row>
    <row r="53" spans="1:4" x14ac:dyDescent="0.25">
      <c r="A53" t="s">
        <v>38</v>
      </c>
      <c r="B53" s="40">
        <v>-0.10192866230851472</v>
      </c>
      <c r="C53" s="40">
        <v>0.11515855550796594</v>
      </c>
      <c r="D53" s="40">
        <v>0.21708721781648066</v>
      </c>
    </row>
    <row r="54" spans="1:4" x14ac:dyDescent="0.25">
      <c r="A54" t="s">
        <v>39</v>
      </c>
      <c r="B54" s="40">
        <v>0.48577033855700114</v>
      </c>
      <c r="C54" s="40">
        <v>-1.6589139203788128</v>
      </c>
      <c r="D54" s="40">
        <v>-2.1446842589358139</v>
      </c>
    </row>
    <row r="55" spans="1:4" x14ac:dyDescent="0.25">
      <c r="A55" t="s">
        <v>40</v>
      </c>
      <c r="B55" s="40">
        <v>3.1383527078154838E-2</v>
      </c>
      <c r="C55" s="40">
        <v>-3.1908412816494813E-2</v>
      </c>
      <c r="D55" s="40">
        <v>-6.3291939894649651E-2</v>
      </c>
    </row>
    <row r="56" spans="1:4" x14ac:dyDescent="0.25">
      <c r="A56" t="s">
        <v>41</v>
      </c>
      <c r="B56" s="40">
        <v>-7.9688339983996492E-2</v>
      </c>
      <c r="C56" s="40">
        <v>0.31951343940996857</v>
      </c>
      <c r="D56" s="40">
        <v>0.39920177939396506</v>
      </c>
    </row>
    <row r="57" spans="1:4" x14ac:dyDescent="0.25">
      <c r="A57" t="s">
        <v>42</v>
      </c>
      <c r="B57" s="40">
        <v>5.711695382613069E-2</v>
      </c>
      <c r="C57" s="40">
        <v>0.15551502914232795</v>
      </c>
      <c r="D57" s="40">
        <v>9.8398075316197264E-2</v>
      </c>
    </row>
    <row r="58" spans="1:4" x14ac:dyDescent="0.25">
      <c r="A58" t="s">
        <v>43</v>
      </c>
      <c r="B58" s="40">
        <v>-8.2537355794021217E-2</v>
      </c>
      <c r="C58" s="40">
        <v>0.61042930022892072</v>
      </c>
      <c r="D58" s="40">
        <v>0.69296665602294194</v>
      </c>
    </row>
    <row r="59" spans="1:4" x14ac:dyDescent="0.25">
      <c r="A59" t="s">
        <v>44</v>
      </c>
      <c r="B59" s="40">
        <v>1.2408783510891142</v>
      </c>
      <c r="C59" s="40">
        <v>1.1618639419553212</v>
      </c>
      <c r="D59" s="40">
        <v>-7.9014409133792984E-2</v>
      </c>
    </row>
    <row r="60" spans="1:4" x14ac:dyDescent="0.25">
      <c r="A60" t="s">
        <v>45</v>
      </c>
      <c r="B60" s="40">
        <v>0.29094784755566705</v>
      </c>
      <c r="C60" s="40">
        <v>0.13229728946153596</v>
      </c>
      <c r="D60" s="40">
        <v>-0.15865055809413109</v>
      </c>
    </row>
    <row r="61" spans="1:4" x14ac:dyDescent="0.25">
      <c r="A61" t="s">
        <v>46</v>
      </c>
      <c r="B61" s="40">
        <v>-0.16191124771867127</v>
      </c>
      <c r="C61" s="40">
        <v>0.15645433734094993</v>
      </c>
      <c r="D61" s="40">
        <v>0.3183655850596212</v>
      </c>
    </row>
    <row r="62" spans="1:4" x14ac:dyDescent="0.25">
      <c r="A62" t="s">
        <v>47</v>
      </c>
      <c r="B62" s="40">
        <v>0.23869905292648319</v>
      </c>
      <c r="C62" s="40">
        <v>0.41252034805572269</v>
      </c>
      <c r="D62" s="40">
        <v>0.17382129512923949</v>
      </c>
    </row>
    <row r="63" spans="1:4" x14ac:dyDescent="0.25">
      <c r="C63" s="40"/>
    </row>
    <row r="64" spans="1:4" x14ac:dyDescent="0.25">
      <c r="C64" s="40"/>
    </row>
    <row r="65" spans="3:3" x14ac:dyDescent="0.25">
      <c r="C65" s="40"/>
    </row>
    <row r="66" spans="3:3" x14ac:dyDescent="0.25">
      <c r="C66" s="40"/>
    </row>
    <row r="67" spans="3:3" x14ac:dyDescent="0.25">
      <c r="C67" s="40"/>
    </row>
    <row r="68" spans="3:3" x14ac:dyDescent="0.25">
      <c r="C68" s="40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9"/>
  <sheetViews>
    <sheetView workbookViewId="0">
      <selection activeCell="M33" sqref="M33"/>
    </sheetView>
  </sheetViews>
  <sheetFormatPr defaultColWidth="8.88671875" defaultRowHeight="14.4" x14ac:dyDescent="0.3"/>
  <cols>
    <col min="1" max="1" width="8.88671875" style="35"/>
    <col min="2" max="2" width="18.44140625" style="35" customWidth="1"/>
    <col min="3" max="5" width="8.88671875" style="35"/>
    <col min="6" max="6" width="8.6640625" style="35" customWidth="1"/>
    <col min="7" max="7" width="4.6640625" style="35" customWidth="1"/>
    <col min="8" max="8" width="5.6640625" style="35" customWidth="1"/>
    <col min="9" max="9" width="4.6640625" style="35" customWidth="1"/>
    <col min="10" max="10" width="5.6640625" style="35" customWidth="1"/>
    <col min="11" max="18" width="4.6640625" style="35" customWidth="1"/>
    <col min="19" max="20" width="5.6640625" style="35" customWidth="1"/>
    <col min="21" max="21" width="4.6640625" style="35" customWidth="1"/>
    <col min="22" max="22" width="5.6640625" style="35" customWidth="1"/>
    <col min="23" max="26" width="4.6640625" style="35" customWidth="1"/>
    <col min="27" max="27" width="8.88671875" style="35"/>
    <col min="28" max="30" width="9.109375" style="1" customWidth="1"/>
    <col min="31" max="32" width="9.109375" customWidth="1"/>
    <col min="33" max="16384" width="8.88671875" style="5"/>
  </cols>
  <sheetData>
    <row r="1" spans="1:32" x14ac:dyDescent="0.3">
      <c r="A1" s="24" t="s">
        <v>192</v>
      </c>
    </row>
    <row r="2" spans="1:32" x14ac:dyDescent="0.3">
      <c r="A2" s="24" t="s">
        <v>193</v>
      </c>
    </row>
    <row r="4" spans="1:32" x14ac:dyDescent="0.3">
      <c r="B4" s="36">
        <f>AVERAGE(B7:B62)</f>
        <v>6.0477067314958421E-5</v>
      </c>
      <c r="C4" s="36">
        <f>AVERAGE(C7:C62)</f>
        <v>-2.0032324893020228E-2</v>
      </c>
      <c r="D4" s="36">
        <f>AVERAGE(D7:D62)</f>
        <v>0.16921807801965238</v>
      </c>
      <c r="E4" s="36">
        <f>AVERAGE(E7:E62)</f>
        <v>0.14924623019394714</v>
      </c>
      <c r="H4" s="1" t="s">
        <v>204</v>
      </c>
      <c r="AB4" s="35"/>
      <c r="AC4" s="35"/>
      <c r="AD4" s="35"/>
      <c r="AE4" s="5"/>
      <c r="AF4" s="5"/>
    </row>
    <row r="5" spans="1:32" x14ac:dyDescent="0.3">
      <c r="AB5" s="35"/>
      <c r="AC5" s="35"/>
      <c r="AD5" s="35"/>
      <c r="AE5" s="5"/>
      <c r="AF5" s="5"/>
    </row>
    <row r="6" spans="1:32" x14ac:dyDescent="0.3">
      <c r="B6" s="35" t="s">
        <v>65</v>
      </c>
      <c r="C6" s="36" t="s">
        <v>64</v>
      </c>
      <c r="D6" s="35" t="s">
        <v>63</v>
      </c>
      <c r="E6" s="35" t="s">
        <v>62</v>
      </c>
      <c r="AB6" s="35"/>
      <c r="AC6" s="35"/>
      <c r="AD6" s="35"/>
      <c r="AE6" s="5"/>
      <c r="AF6" s="5"/>
    </row>
    <row r="7" spans="1:32" x14ac:dyDescent="0.3">
      <c r="A7" s="37" t="s">
        <v>61</v>
      </c>
      <c r="B7" s="38">
        <v>0.56023341379239922</v>
      </c>
      <c r="C7" s="38">
        <v>-1.9806388156366594</v>
      </c>
      <c r="D7" s="38">
        <f t="shared" ref="D7:D38" si="0">E7-(B7+C7)</f>
        <v>2.2370655616716695</v>
      </c>
      <c r="E7" s="38">
        <v>0.81666015982740925</v>
      </c>
      <c r="AB7" s="35"/>
      <c r="AC7" s="35"/>
      <c r="AD7" s="35"/>
      <c r="AE7" s="5"/>
      <c r="AF7" s="5"/>
    </row>
    <row r="8" spans="1:32" x14ac:dyDescent="0.3">
      <c r="A8" s="37" t="s">
        <v>60</v>
      </c>
      <c r="B8" s="38">
        <v>-0.50870348306905067</v>
      </c>
      <c r="C8" s="38">
        <v>0.17122309143240422</v>
      </c>
      <c r="D8" s="38">
        <f t="shared" si="0"/>
        <v>0.35689679481052394</v>
      </c>
      <c r="E8" s="38">
        <v>1.9416403173877494E-2</v>
      </c>
      <c r="AB8" s="35"/>
      <c r="AC8" s="35"/>
      <c r="AD8" s="35"/>
      <c r="AE8" s="5"/>
      <c r="AF8" s="5"/>
    </row>
    <row r="9" spans="1:32" x14ac:dyDescent="0.3">
      <c r="A9" s="37" t="s">
        <v>59</v>
      </c>
      <c r="B9" s="38">
        <v>-0.5476307933382496</v>
      </c>
      <c r="C9" s="38">
        <v>-7.7694410529871583E-2</v>
      </c>
      <c r="D9" s="38">
        <f t="shared" si="0"/>
        <v>0.99553843951450949</v>
      </c>
      <c r="E9" s="38">
        <v>0.37021323564638831</v>
      </c>
      <c r="AB9" s="35"/>
      <c r="AC9" s="35"/>
      <c r="AD9" s="35"/>
      <c r="AE9" s="5"/>
      <c r="AF9" s="5"/>
    </row>
    <row r="10" spans="1:32" x14ac:dyDescent="0.3">
      <c r="A10" s="37" t="s">
        <v>58</v>
      </c>
      <c r="B10" s="38">
        <v>0.44556439822450722</v>
      </c>
      <c r="C10" s="38">
        <v>8.1596906948533388E-3</v>
      </c>
      <c r="D10" s="38">
        <f t="shared" si="0"/>
        <v>0.52290849838041442</v>
      </c>
      <c r="E10" s="38">
        <v>0.97663258729977498</v>
      </c>
      <c r="AB10" s="35"/>
      <c r="AC10" s="35"/>
      <c r="AD10" s="35"/>
      <c r="AE10" s="5"/>
      <c r="AF10" s="5"/>
    </row>
    <row r="11" spans="1:32" x14ac:dyDescent="0.3">
      <c r="A11" s="37" t="s">
        <v>57</v>
      </c>
      <c r="B11" s="38">
        <v>0.23453601583798278</v>
      </c>
      <c r="C11" s="38">
        <v>0.66848255498750397</v>
      </c>
      <c r="D11" s="38">
        <f t="shared" si="0"/>
        <v>-1.1157593215955997</v>
      </c>
      <c r="E11" s="38">
        <v>-0.2127407507701129</v>
      </c>
      <c r="AB11" s="35"/>
      <c r="AC11" s="35"/>
      <c r="AD11" s="35"/>
      <c r="AE11" s="5"/>
      <c r="AF11" s="5"/>
    </row>
    <row r="12" spans="1:32" x14ac:dyDescent="0.3">
      <c r="A12" s="37" t="s">
        <v>56</v>
      </c>
      <c r="B12" s="38">
        <v>-0.46133946826321104</v>
      </c>
      <c r="C12" s="38">
        <v>-0.25267701046713942</v>
      </c>
      <c r="D12" s="38">
        <f t="shared" si="0"/>
        <v>0.6323439160689226</v>
      </c>
      <c r="E12" s="38">
        <v>-8.1672562661427861E-2</v>
      </c>
      <c r="AB12" s="35"/>
      <c r="AC12" s="35"/>
      <c r="AD12" s="35"/>
      <c r="AE12" s="5"/>
      <c r="AF12" s="5"/>
    </row>
    <row r="13" spans="1:32" x14ac:dyDescent="0.3">
      <c r="A13" s="37" t="s">
        <v>55</v>
      </c>
      <c r="B13" s="38">
        <v>0.65401980262271842</v>
      </c>
      <c r="C13" s="38">
        <v>-0.13588413290843704</v>
      </c>
      <c r="D13" s="38">
        <f t="shared" si="0"/>
        <v>-0.21335913054152389</v>
      </c>
      <c r="E13" s="38">
        <v>0.30477653917275749</v>
      </c>
      <c r="AB13" s="35"/>
      <c r="AC13" s="35"/>
      <c r="AD13" s="35"/>
      <c r="AE13" s="5"/>
      <c r="AF13" s="5"/>
    </row>
    <row r="14" spans="1:32" x14ac:dyDescent="0.3">
      <c r="A14" s="37" t="s">
        <v>54</v>
      </c>
      <c r="B14" s="38">
        <v>-0.37819465337382008</v>
      </c>
      <c r="C14" s="38">
        <v>-0.25568700665259403</v>
      </c>
      <c r="D14" s="38">
        <f t="shared" si="0"/>
        <v>1.1107272540516799</v>
      </c>
      <c r="E14" s="38">
        <v>0.47684559402526583</v>
      </c>
      <c r="AB14" s="35"/>
      <c r="AC14" s="35"/>
      <c r="AD14" s="35"/>
      <c r="AE14" s="5"/>
      <c r="AF14" s="5"/>
    </row>
    <row r="15" spans="1:32" x14ac:dyDescent="0.3">
      <c r="A15" s="37" t="s">
        <v>0</v>
      </c>
      <c r="B15" s="38">
        <v>-0.3985660188537965</v>
      </c>
      <c r="C15" s="38">
        <v>0.48030375816898729</v>
      </c>
      <c r="D15" s="38">
        <f t="shared" si="0"/>
        <v>-0.38273818438552265</v>
      </c>
      <c r="E15" s="38">
        <v>-0.30100044507033186</v>
      </c>
      <c r="AB15" s="35"/>
      <c r="AC15" s="35"/>
      <c r="AD15" s="35"/>
      <c r="AE15" s="5"/>
      <c r="AF15" s="5"/>
    </row>
    <row r="16" spans="1:32" x14ac:dyDescent="0.3">
      <c r="A16" s="37" t="s">
        <v>1</v>
      </c>
      <c r="B16" s="38">
        <v>0.36321546102490165</v>
      </c>
      <c r="C16" s="38">
        <v>0.16890798103055271</v>
      </c>
      <c r="D16" s="38">
        <f t="shared" si="0"/>
        <v>-4.9973172908768237E-2</v>
      </c>
      <c r="E16" s="38">
        <v>0.48215026914668613</v>
      </c>
      <c r="AB16" s="35"/>
      <c r="AC16" s="35"/>
      <c r="AD16" s="35"/>
      <c r="AE16" s="5"/>
      <c r="AF16" s="5"/>
    </row>
    <row r="17" spans="1:32" x14ac:dyDescent="0.3">
      <c r="A17" s="37" t="s">
        <v>2</v>
      </c>
      <c r="B17" s="38">
        <v>0.72764934048841212</v>
      </c>
      <c r="C17" s="38">
        <v>-0.1661397951207455</v>
      </c>
      <c r="D17" s="38">
        <f t="shared" si="0"/>
        <v>-0.3089700167356213</v>
      </c>
      <c r="E17" s="38">
        <v>0.25253952863204532</v>
      </c>
      <c r="AB17" s="35"/>
      <c r="AC17" s="35"/>
      <c r="AD17" s="35"/>
      <c r="AE17" s="5"/>
      <c r="AF17" s="5"/>
    </row>
    <row r="18" spans="1:32" x14ac:dyDescent="0.3">
      <c r="A18" s="37" t="s">
        <v>3</v>
      </c>
      <c r="B18" s="38">
        <v>-0.70693129302965563</v>
      </c>
      <c r="C18" s="38">
        <v>9.8475620532378905E-2</v>
      </c>
      <c r="D18" s="38">
        <f t="shared" si="0"/>
        <v>0.44014749043079782</v>
      </c>
      <c r="E18" s="38">
        <v>-0.16830818206647891</v>
      </c>
      <c r="AB18" s="35"/>
      <c r="AC18" s="35"/>
      <c r="AD18" s="35"/>
      <c r="AE18" s="5"/>
      <c r="AF18" s="5"/>
    </row>
    <row r="19" spans="1:32" x14ac:dyDescent="0.3">
      <c r="A19" s="37" t="s">
        <v>4</v>
      </c>
      <c r="B19" s="38">
        <v>-0.35727369965610212</v>
      </c>
      <c r="C19" s="38">
        <v>-0.11387820809030114</v>
      </c>
      <c r="D19" s="38">
        <f t="shared" si="0"/>
        <v>0.77157134949816797</v>
      </c>
      <c r="E19" s="38">
        <v>0.30041944175176472</v>
      </c>
      <c r="AB19" s="35"/>
      <c r="AC19" s="35"/>
      <c r="AD19" s="35"/>
      <c r="AE19" s="5"/>
      <c r="AF19" s="5"/>
    </row>
    <row r="20" spans="1:32" x14ac:dyDescent="0.3">
      <c r="A20" s="37" t="s">
        <v>5</v>
      </c>
      <c r="B20" s="38">
        <v>0.97881975327556159</v>
      </c>
      <c r="C20" s="38">
        <v>-0.12126898622479843</v>
      </c>
      <c r="D20" s="38">
        <f t="shared" si="0"/>
        <v>-0.84422399008994287</v>
      </c>
      <c r="E20" s="38">
        <v>1.3326776960820297E-2</v>
      </c>
      <c r="AB20" s="35"/>
      <c r="AC20" s="35"/>
      <c r="AD20" s="35"/>
      <c r="AE20" s="5"/>
      <c r="AF20" s="5"/>
    </row>
    <row r="21" spans="1:32" x14ac:dyDescent="0.3">
      <c r="A21" s="37" t="s">
        <v>6</v>
      </c>
      <c r="B21" s="38">
        <v>-1.4754450214260473E-2</v>
      </c>
      <c r="C21" s="38">
        <v>-8.1435898661108563E-2</v>
      </c>
      <c r="D21" s="38">
        <f t="shared" si="0"/>
        <v>-1.0567892647705968E-2</v>
      </c>
      <c r="E21" s="38">
        <v>-0.106758241523075</v>
      </c>
      <c r="AB21" s="35"/>
      <c r="AC21" s="35"/>
      <c r="AD21" s="35"/>
      <c r="AE21" s="5"/>
      <c r="AF21" s="5"/>
    </row>
    <row r="22" spans="1:32" x14ac:dyDescent="0.3">
      <c r="A22" s="39" t="s">
        <v>7</v>
      </c>
      <c r="B22" s="38">
        <v>9.8786685399854246E-2</v>
      </c>
      <c r="C22" s="38">
        <v>5.829602847067239E-2</v>
      </c>
      <c r="D22" s="38">
        <f t="shared" si="0"/>
        <v>-0.26265740274752369</v>
      </c>
      <c r="E22" s="38">
        <v>-0.10557468887699706</v>
      </c>
      <c r="AB22" s="35"/>
      <c r="AC22" s="35"/>
      <c r="AD22" s="35"/>
      <c r="AE22" s="5"/>
      <c r="AF22" s="5"/>
    </row>
    <row r="23" spans="1:32" x14ac:dyDescent="0.3">
      <c r="A23" s="37" t="s">
        <v>8</v>
      </c>
      <c r="B23" s="38">
        <v>-0.65794673014698546</v>
      </c>
      <c r="C23" s="38">
        <v>0.12887883612362483</v>
      </c>
      <c r="D23" s="38">
        <f t="shared" si="0"/>
        <v>0.93136786040299846</v>
      </c>
      <c r="E23" s="38">
        <v>0.40229996637963783</v>
      </c>
      <c r="AB23" s="35"/>
      <c r="AC23" s="35"/>
      <c r="AD23" s="35"/>
      <c r="AE23" s="5"/>
      <c r="AF23" s="5"/>
    </row>
    <row r="24" spans="1:32" x14ac:dyDescent="0.3">
      <c r="A24" s="37" t="s">
        <v>9</v>
      </c>
      <c r="B24" s="38">
        <v>0.72761384437256549</v>
      </c>
      <c r="C24" s="38">
        <v>-0.30112808760696108</v>
      </c>
      <c r="D24" s="38">
        <f t="shared" si="0"/>
        <v>-0.57246357654614499</v>
      </c>
      <c r="E24" s="38">
        <v>-0.14597781978054059</v>
      </c>
      <c r="AB24" s="35"/>
      <c r="AC24" s="35"/>
      <c r="AD24" s="35"/>
      <c r="AE24" s="5"/>
      <c r="AF24" s="5"/>
    </row>
    <row r="25" spans="1:32" x14ac:dyDescent="0.3">
      <c r="A25" s="37" t="s">
        <v>10</v>
      </c>
      <c r="B25" s="38">
        <v>-0.29579836363591294</v>
      </c>
      <c r="C25" s="38">
        <v>-0.13655046614380328</v>
      </c>
      <c r="D25" s="38">
        <f t="shared" si="0"/>
        <v>0.81028956469730851</v>
      </c>
      <c r="E25" s="38">
        <v>0.37794073491759228</v>
      </c>
      <c r="AB25" s="35"/>
      <c r="AC25" s="35"/>
      <c r="AD25" s="35"/>
      <c r="AE25" s="5"/>
      <c r="AF25" s="5"/>
    </row>
    <row r="26" spans="1:32" x14ac:dyDescent="0.3">
      <c r="A26" s="37" t="s">
        <v>11</v>
      </c>
      <c r="B26" s="38">
        <v>-0.55244952457527141</v>
      </c>
      <c r="C26" s="38">
        <v>1.5112737354439076E-3</v>
      </c>
      <c r="D26" s="38">
        <f t="shared" si="0"/>
        <v>9.6850416481908397E-2</v>
      </c>
      <c r="E26" s="38">
        <v>-0.45408783435791911</v>
      </c>
      <c r="AB26" s="35"/>
      <c r="AC26" s="35"/>
      <c r="AD26" s="35"/>
      <c r="AE26" s="5"/>
      <c r="AF26" s="5"/>
    </row>
    <row r="27" spans="1:32" x14ac:dyDescent="0.3">
      <c r="A27" s="37" t="s">
        <v>12</v>
      </c>
      <c r="B27" s="38">
        <v>0.99038273675617905</v>
      </c>
      <c r="C27" s="38">
        <v>-0.93072687420270306</v>
      </c>
      <c r="D27" s="38">
        <f t="shared" si="0"/>
        <v>0.26340974240879333</v>
      </c>
      <c r="E27" s="38">
        <v>0.32306560496226933</v>
      </c>
      <c r="H27" s="35" t="s">
        <v>205</v>
      </c>
      <c r="AB27" s="35"/>
      <c r="AC27" s="35"/>
      <c r="AD27" s="35"/>
      <c r="AE27" s="5"/>
      <c r="AF27" s="5"/>
    </row>
    <row r="28" spans="1:32" x14ac:dyDescent="0.3">
      <c r="A28" s="37" t="s">
        <v>13</v>
      </c>
      <c r="B28" s="38">
        <v>-0.74184868030318096</v>
      </c>
      <c r="C28" s="38">
        <v>-3.9917979329051612E-2</v>
      </c>
      <c r="D28" s="38">
        <f t="shared" si="0"/>
        <v>0.70497812853738129</v>
      </c>
      <c r="E28" s="38">
        <v>-7.6788531094851287E-2</v>
      </c>
      <c r="H28" s="35" t="s">
        <v>206</v>
      </c>
      <c r="AB28" s="35"/>
      <c r="AC28" s="35"/>
      <c r="AD28" s="35"/>
      <c r="AE28" s="5"/>
      <c r="AF28" s="5"/>
    </row>
    <row r="29" spans="1:32" x14ac:dyDescent="0.3">
      <c r="A29" s="37" t="s">
        <v>14</v>
      </c>
      <c r="B29" s="38">
        <v>-0.45829068462370781</v>
      </c>
      <c r="C29" s="38">
        <v>3.3344943963298235E-2</v>
      </c>
      <c r="D29" s="38">
        <f t="shared" si="0"/>
        <v>0.49183679978053174</v>
      </c>
      <c r="E29" s="38">
        <v>6.6891059120122165E-2</v>
      </c>
      <c r="AB29" s="35"/>
      <c r="AC29" s="35"/>
      <c r="AD29" s="35"/>
      <c r="AE29" s="5"/>
      <c r="AF29" s="5"/>
    </row>
    <row r="30" spans="1:32" x14ac:dyDescent="0.3">
      <c r="A30" s="37" t="s">
        <v>15</v>
      </c>
      <c r="B30" s="38">
        <v>-9.2602285534448825E-2</v>
      </c>
      <c r="C30" s="38">
        <v>-0.32690143802431848</v>
      </c>
      <c r="D30" s="38">
        <f t="shared" si="0"/>
        <v>0.36019234404061073</v>
      </c>
      <c r="E30" s="38">
        <v>-5.9311379518156571E-2</v>
      </c>
      <c r="AB30" s="35"/>
      <c r="AC30" s="35"/>
      <c r="AD30" s="35"/>
      <c r="AE30" s="5"/>
      <c r="AF30" s="5"/>
    </row>
    <row r="31" spans="1:32" x14ac:dyDescent="0.3">
      <c r="A31" s="37" t="s">
        <v>16</v>
      </c>
      <c r="B31" s="38">
        <v>0.95897205119888085</v>
      </c>
      <c r="C31" s="38">
        <v>-0.37820845919813717</v>
      </c>
      <c r="D31" s="38">
        <f t="shared" si="0"/>
        <v>-1.0970668877555267</v>
      </c>
      <c r="E31" s="38">
        <v>-0.51630329575478306</v>
      </c>
      <c r="AB31" s="35"/>
      <c r="AC31" s="35"/>
      <c r="AD31" s="35"/>
      <c r="AE31" s="5"/>
      <c r="AF31" s="5"/>
    </row>
    <row r="32" spans="1:32" x14ac:dyDescent="0.3">
      <c r="A32" s="37" t="s">
        <v>17</v>
      </c>
      <c r="B32" s="38">
        <v>-0.59405976825070983</v>
      </c>
      <c r="C32" s="38">
        <v>-0.23081992622260294</v>
      </c>
      <c r="D32" s="38">
        <f t="shared" si="0"/>
        <v>0.93030865520093986</v>
      </c>
      <c r="E32" s="38">
        <v>0.10542896072762709</v>
      </c>
      <c r="AB32" s="35"/>
      <c r="AC32" s="35"/>
      <c r="AD32" s="35"/>
      <c r="AE32" s="5"/>
      <c r="AF32" s="5"/>
    </row>
    <row r="33" spans="1:32" x14ac:dyDescent="0.3">
      <c r="A33" s="37" t="s">
        <v>18</v>
      </c>
      <c r="B33" s="38">
        <v>-0.41878797906391707</v>
      </c>
      <c r="C33" s="38">
        <v>4.7065302090754102E-3</v>
      </c>
      <c r="D33" s="38">
        <f t="shared" si="0"/>
        <v>0.65543028285739435</v>
      </c>
      <c r="E33" s="38">
        <v>0.24134883400255269</v>
      </c>
      <c r="AB33" s="35"/>
      <c r="AC33" s="35"/>
      <c r="AD33" s="35"/>
      <c r="AE33" s="5"/>
      <c r="AF33" s="5"/>
    </row>
    <row r="34" spans="1:32" x14ac:dyDescent="0.3">
      <c r="A34" s="37" t="s">
        <v>19</v>
      </c>
      <c r="B34" s="38">
        <v>0.31433082949516855</v>
      </c>
      <c r="C34" s="38">
        <v>4.0187709293104668E-2</v>
      </c>
      <c r="D34" s="38">
        <f t="shared" si="0"/>
        <v>-0.15630291609929348</v>
      </c>
      <c r="E34" s="38">
        <v>0.19821562268897974</v>
      </c>
      <c r="AB34" s="35"/>
      <c r="AC34" s="35"/>
      <c r="AD34" s="35"/>
      <c r="AE34" s="5"/>
      <c r="AF34" s="5"/>
    </row>
    <row r="35" spans="1:32" x14ac:dyDescent="0.3">
      <c r="A35" s="37" t="s">
        <v>20</v>
      </c>
      <c r="B35" s="38">
        <v>-0.61070510148855117</v>
      </c>
      <c r="C35" s="38">
        <v>0.34605538490090071</v>
      </c>
      <c r="D35" s="38">
        <f t="shared" si="0"/>
        <v>-1.3665934359678222</v>
      </c>
      <c r="E35" s="38">
        <v>-1.6312431525554727</v>
      </c>
      <c r="AB35" s="35"/>
      <c r="AC35" s="35"/>
      <c r="AD35" s="35"/>
      <c r="AE35" s="5"/>
      <c r="AF35" s="5"/>
    </row>
    <row r="36" spans="1:32" x14ac:dyDescent="0.3">
      <c r="A36" s="37" t="s">
        <v>21</v>
      </c>
      <c r="B36" s="38">
        <v>1.5274155326118755</v>
      </c>
      <c r="C36" s="38">
        <v>0.12083140616874211</v>
      </c>
      <c r="D36" s="38">
        <f t="shared" si="0"/>
        <v>-1.2770897098610234</v>
      </c>
      <c r="E36" s="38">
        <v>0.37115722891959413</v>
      </c>
      <c r="AB36" s="35"/>
      <c r="AC36" s="35"/>
      <c r="AD36" s="35"/>
      <c r="AE36" s="5"/>
      <c r="AF36" s="5"/>
    </row>
    <row r="37" spans="1:32" x14ac:dyDescent="0.3">
      <c r="A37" s="37" t="s">
        <v>22</v>
      </c>
      <c r="B37" s="38">
        <v>-0.13363983704868243</v>
      </c>
      <c r="C37" s="38">
        <v>0.40096845279168347</v>
      </c>
      <c r="D37" s="38">
        <f t="shared" si="0"/>
        <v>0.46794725045544716</v>
      </c>
      <c r="E37" s="38">
        <v>0.7352758661984482</v>
      </c>
      <c r="AB37" s="35"/>
      <c r="AC37" s="35"/>
      <c r="AD37" s="35"/>
      <c r="AE37" s="5"/>
      <c r="AF37" s="5"/>
    </row>
    <row r="38" spans="1:32" x14ac:dyDescent="0.3">
      <c r="A38" s="37" t="s">
        <v>23</v>
      </c>
      <c r="B38" s="38">
        <v>-0.30285848106487201</v>
      </c>
      <c r="C38" s="38">
        <v>1.1337923350330126</v>
      </c>
      <c r="D38" s="38">
        <f t="shared" si="0"/>
        <v>0.47086348931792976</v>
      </c>
      <c r="E38" s="38">
        <v>1.3017973432860703</v>
      </c>
      <c r="AB38" s="35"/>
      <c r="AC38" s="35"/>
      <c r="AD38" s="35"/>
      <c r="AE38" s="5"/>
      <c r="AF38" s="5"/>
    </row>
    <row r="39" spans="1:32" x14ac:dyDescent="0.3">
      <c r="A39" s="37" t="s">
        <v>24</v>
      </c>
      <c r="B39" s="38">
        <v>-0.6479796455861937</v>
      </c>
      <c r="C39" s="38">
        <v>2.3373111797139181</v>
      </c>
      <c r="D39" s="38">
        <f t="shared" ref="D39:D68" si="1">E39-(B39+C39)</f>
        <v>-0.66884815075228765</v>
      </c>
      <c r="E39" s="38">
        <v>1.0204833833754368</v>
      </c>
      <c r="AB39" s="35"/>
      <c r="AC39" s="35"/>
      <c r="AD39" s="35"/>
      <c r="AE39" s="5"/>
      <c r="AF39" s="5"/>
    </row>
    <row r="40" spans="1:32" x14ac:dyDescent="0.3">
      <c r="A40" s="37" t="s">
        <v>25</v>
      </c>
      <c r="B40" s="38">
        <v>0.44566399625349806</v>
      </c>
      <c r="C40" s="38">
        <v>-2.9317621478097688E-2</v>
      </c>
      <c r="D40" s="38">
        <f t="shared" si="1"/>
        <v>0.41060780739848868</v>
      </c>
      <c r="E40" s="38">
        <v>0.82695418217388905</v>
      </c>
      <c r="AB40" s="35"/>
      <c r="AC40" s="35"/>
      <c r="AD40" s="35"/>
      <c r="AE40" s="5"/>
      <c r="AF40" s="5"/>
    </row>
    <row r="41" spans="1:32" x14ac:dyDescent="0.3">
      <c r="A41" s="37" t="s">
        <v>26</v>
      </c>
      <c r="B41" s="38">
        <v>0.49813831708982459</v>
      </c>
      <c r="C41" s="38">
        <v>-0.72811623784696522</v>
      </c>
      <c r="D41" s="38">
        <f t="shared" si="1"/>
        <v>-0.13647572815558284</v>
      </c>
      <c r="E41" s="38">
        <v>-0.36645364891272347</v>
      </c>
      <c r="AB41" s="35"/>
      <c r="AC41" s="35"/>
      <c r="AD41" s="35"/>
      <c r="AE41" s="5"/>
      <c r="AF41" s="5"/>
    </row>
    <row r="42" spans="1:32" x14ac:dyDescent="0.3">
      <c r="A42" s="37" t="s">
        <v>27</v>
      </c>
      <c r="B42" s="38">
        <v>0.30614819174745733</v>
      </c>
      <c r="C42" s="38">
        <v>-0.40168026559015413</v>
      </c>
      <c r="D42" s="38">
        <f t="shared" si="1"/>
        <v>0.16497639197849967</v>
      </c>
      <c r="E42" s="38">
        <v>6.9444318135802874E-2</v>
      </c>
      <c r="AB42" s="35"/>
      <c r="AC42" s="35"/>
      <c r="AD42" s="35"/>
      <c r="AE42" s="5"/>
      <c r="AF42" s="5"/>
    </row>
    <row r="43" spans="1:32" x14ac:dyDescent="0.3">
      <c r="A43" s="37" t="s">
        <v>28</v>
      </c>
      <c r="B43" s="38">
        <v>-0.29267329409092824</v>
      </c>
      <c r="C43" s="38">
        <v>-0.54253234692913654</v>
      </c>
      <c r="D43" s="38">
        <f t="shared" si="1"/>
        <v>2.1297692656935041</v>
      </c>
      <c r="E43" s="38">
        <v>1.2945636246734393</v>
      </c>
      <c r="AB43" s="35"/>
      <c r="AC43" s="35"/>
      <c r="AD43" s="35"/>
      <c r="AE43" s="5"/>
      <c r="AF43" s="5"/>
    </row>
    <row r="44" spans="1:32" x14ac:dyDescent="0.3">
      <c r="A44" s="37" t="s">
        <v>29</v>
      </c>
      <c r="B44" s="38">
        <v>-0.44711096991441046</v>
      </c>
      <c r="C44" s="38">
        <v>-0.62299581557112571</v>
      </c>
      <c r="D44" s="38">
        <f t="shared" si="1"/>
        <v>0.41629906896984981</v>
      </c>
      <c r="E44" s="38">
        <v>-0.65380771651568637</v>
      </c>
      <c r="AB44" s="35"/>
      <c r="AC44" s="35"/>
      <c r="AD44" s="35"/>
      <c r="AE44" s="5"/>
      <c r="AF44" s="5"/>
    </row>
    <row r="45" spans="1:32" x14ac:dyDescent="0.3">
      <c r="A45" s="37" t="s">
        <v>30</v>
      </c>
      <c r="B45" s="38">
        <v>0.15609113503884942</v>
      </c>
      <c r="C45" s="38">
        <v>-0.18892224375390843</v>
      </c>
      <c r="D45" s="38">
        <f t="shared" si="1"/>
        <v>0.32259939063361553</v>
      </c>
      <c r="E45" s="38">
        <v>0.28976828191855653</v>
      </c>
      <c r="AB45" s="35"/>
      <c r="AC45" s="35"/>
      <c r="AD45" s="35"/>
      <c r="AE45" s="5"/>
      <c r="AF45" s="5"/>
    </row>
    <row r="46" spans="1:32" x14ac:dyDescent="0.3">
      <c r="A46" s="37" t="s">
        <v>31</v>
      </c>
      <c r="B46" s="38">
        <v>0.45629190070684</v>
      </c>
      <c r="C46" s="38">
        <v>-0.16832243602964425</v>
      </c>
      <c r="D46" s="38">
        <f t="shared" si="1"/>
        <v>-0.84695888688610665</v>
      </c>
      <c r="E46" s="38">
        <v>-0.5589894222089109</v>
      </c>
      <c r="AB46" s="35"/>
      <c r="AC46" s="35"/>
      <c r="AD46" s="35"/>
      <c r="AE46" s="5"/>
      <c r="AF46" s="5"/>
    </row>
    <row r="47" spans="1:32" x14ac:dyDescent="0.3">
      <c r="A47" s="37" t="s">
        <v>32</v>
      </c>
      <c r="B47" s="38">
        <v>-0.37770206081153557</v>
      </c>
      <c r="C47" s="38">
        <v>-0.91115301806019566</v>
      </c>
      <c r="D47" s="38">
        <f t="shared" si="1"/>
        <v>0.95767549211354108</v>
      </c>
      <c r="E47" s="38">
        <v>-0.33117958675819015</v>
      </c>
      <c r="AB47" s="35"/>
      <c r="AC47" s="35"/>
      <c r="AD47" s="35"/>
      <c r="AE47" s="5"/>
      <c r="AF47" s="5"/>
    </row>
    <row r="48" spans="1:32" x14ac:dyDescent="0.3">
      <c r="A48" s="37" t="s">
        <v>33</v>
      </c>
      <c r="B48" s="38">
        <v>0.46312522707037118</v>
      </c>
      <c r="C48" s="38">
        <v>0.20183522904185791</v>
      </c>
      <c r="D48" s="38">
        <f t="shared" si="1"/>
        <v>-0.56564288788749639</v>
      </c>
      <c r="E48" s="38">
        <v>9.93175682247327E-2</v>
      </c>
      <c r="AB48" s="35"/>
      <c r="AC48" s="35"/>
      <c r="AD48" s="35"/>
      <c r="AE48" s="5"/>
      <c r="AF48" s="5"/>
    </row>
    <row r="49" spans="1:32" x14ac:dyDescent="0.3">
      <c r="A49" s="37" t="s">
        <v>34</v>
      </c>
      <c r="B49" s="38">
        <v>-0.94901850911155439</v>
      </c>
      <c r="C49" s="38">
        <v>1.4602898841364897E-2</v>
      </c>
      <c r="D49" s="38">
        <f t="shared" si="1"/>
        <v>1.0681915676227671</v>
      </c>
      <c r="E49" s="38">
        <v>0.13377595735257763</v>
      </c>
      <c r="AB49" s="35"/>
      <c r="AC49" s="35"/>
      <c r="AD49" s="35"/>
      <c r="AE49" s="5"/>
      <c r="AF49" s="5"/>
    </row>
    <row r="50" spans="1:32" x14ac:dyDescent="0.3">
      <c r="A50" s="37" t="s">
        <v>35</v>
      </c>
      <c r="B50" s="38">
        <v>-2.9481204246040171E-2</v>
      </c>
      <c r="C50" s="38">
        <v>5.8303190203212729E-2</v>
      </c>
      <c r="D50" s="38">
        <f t="shared" si="1"/>
        <v>0.14220953799021219</v>
      </c>
      <c r="E50" s="38">
        <v>0.17103152394738474</v>
      </c>
      <c r="AB50" s="35"/>
      <c r="AC50" s="35"/>
      <c r="AD50" s="35"/>
      <c r="AE50" s="5"/>
      <c r="AF50" s="5"/>
    </row>
    <row r="51" spans="1:32" x14ac:dyDescent="0.3">
      <c r="A51" s="37" t="s">
        <v>36</v>
      </c>
      <c r="B51" s="38">
        <v>0.34205840625400885</v>
      </c>
      <c r="C51" s="38">
        <v>-0.53690910051200635</v>
      </c>
      <c r="D51" s="38">
        <f t="shared" si="1"/>
        <v>0.66099668768286879</v>
      </c>
      <c r="E51" s="38">
        <v>0.46614599342487129</v>
      </c>
      <c r="AB51" s="35"/>
      <c r="AC51" s="35"/>
      <c r="AD51" s="35"/>
      <c r="AE51" s="5"/>
      <c r="AF51" s="5"/>
    </row>
    <row r="52" spans="1:32" x14ac:dyDescent="0.3">
      <c r="A52" s="37" t="s">
        <v>37</v>
      </c>
      <c r="B52" s="38">
        <v>-0.19802540633306887</v>
      </c>
      <c r="C52" s="38">
        <v>0.14278782621739428</v>
      </c>
      <c r="D52" s="38">
        <f t="shared" si="1"/>
        <v>0.63282776561278675</v>
      </c>
      <c r="E52" s="38">
        <v>0.57759018549711216</v>
      </c>
      <c r="AB52" s="35"/>
      <c r="AC52" s="35"/>
      <c r="AD52" s="35"/>
      <c r="AE52" s="5"/>
      <c r="AF52" s="5"/>
    </row>
    <row r="53" spans="1:32" x14ac:dyDescent="0.3">
      <c r="A53" s="37" t="s">
        <v>38</v>
      </c>
      <c r="B53" s="38">
        <v>-0.71589434340429969</v>
      </c>
      <c r="C53" s="38">
        <v>-0.10192866230851472</v>
      </c>
      <c r="D53" s="38">
        <f t="shared" si="1"/>
        <v>0.77066253115886107</v>
      </c>
      <c r="E53" s="38">
        <v>-4.7160474553953335E-2</v>
      </c>
      <c r="AB53" s="35"/>
      <c r="AC53" s="35"/>
      <c r="AD53" s="35"/>
      <c r="AE53" s="5"/>
      <c r="AF53" s="5"/>
    </row>
    <row r="54" spans="1:32" x14ac:dyDescent="0.3">
      <c r="A54" s="37" t="s">
        <v>39</v>
      </c>
      <c r="B54" s="38">
        <v>0.66496535858203698</v>
      </c>
      <c r="C54" s="38">
        <v>0.48577033855700114</v>
      </c>
      <c r="D54" s="38">
        <f t="shared" si="1"/>
        <v>-0.90850038287944024</v>
      </c>
      <c r="E54" s="38">
        <v>0.24223531425959788</v>
      </c>
      <c r="AB54" s="35"/>
      <c r="AC54" s="35"/>
      <c r="AD54" s="35"/>
      <c r="AE54" s="5"/>
      <c r="AF54" s="5"/>
    </row>
    <row r="55" spans="1:32" x14ac:dyDescent="0.3">
      <c r="A55" s="37" t="s">
        <v>40</v>
      </c>
      <c r="B55" s="38">
        <v>0.38038499151062943</v>
      </c>
      <c r="C55" s="38">
        <v>3.1383527078154838E-2</v>
      </c>
      <c r="D55" s="38">
        <f t="shared" si="1"/>
        <v>-0.44850875318074301</v>
      </c>
      <c r="E55" s="38">
        <v>-3.6740234591958743E-2</v>
      </c>
      <c r="AB55" s="35"/>
      <c r="AC55" s="35"/>
      <c r="AD55" s="35"/>
      <c r="AE55" s="5"/>
      <c r="AF55" s="5"/>
    </row>
    <row r="56" spans="1:32" x14ac:dyDescent="0.3">
      <c r="A56" s="37" t="s">
        <v>41</v>
      </c>
      <c r="B56" s="38">
        <v>-0.66577457425174291</v>
      </c>
      <c r="C56" s="38">
        <v>-7.9688339983996492E-2</v>
      </c>
      <c r="D56" s="38">
        <f t="shared" si="1"/>
        <v>0.17731516398449276</v>
      </c>
      <c r="E56" s="38">
        <v>-0.56814775025124664</v>
      </c>
      <c r="AB56" s="35"/>
      <c r="AC56" s="35"/>
      <c r="AD56" s="35"/>
      <c r="AE56" s="5"/>
      <c r="AF56" s="5"/>
    </row>
    <row r="57" spans="1:32" x14ac:dyDescent="0.3">
      <c r="A57" s="37" t="s">
        <v>42</v>
      </c>
      <c r="B57" s="38">
        <v>0.33063049057642235</v>
      </c>
      <c r="C57" s="38">
        <v>5.711695382613069E-2</v>
      </c>
      <c r="D57" s="38">
        <f t="shared" si="1"/>
        <v>-0.26949937708806715</v>
      </c>
      <c r="E57" s="38">
        <v>0.11824806731448589</v>
      </c>
      <c r="AB57" s="35"/>
      <c r="AC57" s="35"/>
      <c r="AD57" s="35"/>
      <c r="AE57" s="5"/>
      <c r="AF57" s="5"/>
    </row>
    <row r="58" spans="1:32" x14ac:dyDescent="0.3">
      <c r="A58" s="37" t="s">
        <v>43</v>
      </c>
      <c r="B58" s="38">
        <v>-0.12483613081670786</v>
      </c>
      <c r="C58" s="38">
        <v>-8.2537355794021217E-2</v>
      </c>
      <c r="D58" s="38">
        <f t="shared" si="1"/>
        <v>0.210286017286343</v>
      </c>
      <c r="E58" s="38">
        <v>2.9125306756139224E-3</v>
      </c>
      <c r="AB58" s="35"/>
      <c r="AC58" s="35"/>
      <c r="AD58" s="35"/>
      <c r="AE58" s="5"/>
      <c r="AF58" s="5"/>
    </row>
    <row r="59" spans="1:32" x14ac:dyDescent="0.3">
      <c r="A59" s="37" t="s">
        <v>44</v>
      </c>
      <c r="B59" s="38">
        <v>-0.29403887488738123</v>
      </c>
      <c r="C59" s="38">
        <v>1.2408783510891142</v>
      </c>
      <c r="D59" s="38">
        <f t="shared" si="1"/>
        <v>0.23369476878746243</v>
      </c>
      <c r="E59" s="38">
        <v>1.1805342449891953</v>
      </c>
      <c r="AB59" s="35"/>
      <c r="AC59" s="35"/>
      <c r="AD59" s="35"/>
      <c r="AE59" s="5"/>
      <c r="AF59" s="5"/>
    </row>
    <row r="60" spans="1:32" x14ac:dyDescent="0.3">
      <c r="A60" s="37" t="s">
        <v>45</v>
      </c>
      <c r="B60" s="38">
        <v>0.52597936752956098</v>
      </c>
      <c r="C60" s="38">
        <v>0.29094784755566705</v>
      </c>
      <c r="D60" s="38">
        <f t="shared" si="1"/>
        <v>-0.93009357238310608</v>
      </c>
      <c r="E60" s="38">
        <v>-0.11316635729787805</v>
      </c>
      <c r="AB60" s="35"/>
      <c r="AC60" s="35"/>
      <c r="AD60" s="35"/>
      <c r="AE60" s="5"/>
      <c r="AF60" s="5"/>
    </row>
    <row r="61" spans="1:32" x14ac:dyDescent="0.3">
      <c r="A61" s="37" t="s">
        <v>46</v>
      </c>
      <c r="B61" s="38">
        <v>0.19332619605141321</v>
      </c>
      <c r="C61" s="38">
        <v>-0.16191124771867127</v>
      </c>
      <c r="D61" s="38">
        <f t="shared" si="1"/>
        <v>0.39476618875948777</v>
      </c>
      <c r="E61" s="38">
        <v>0.42618113709222971</v>
      </c>
      <c r="AB61" s="35"/>
      <c r="AC61" s="35"/>
      <c r="AD61" s="35"/>
      <c r="AE61" s="5"/>
      <c r="AF61" s="5"/>
    </row>
    <row r="62" spans="1:32" x14ac:dyDescent="0.3">
      <c r="A62" s="37" t="s">
        <v>47</v>
      </c>
      <c r="B62" s="38">
        <v>-0.36604041875403226</v>
      </c>
      <c r="C62" s="38">
        <v>0.23869905292648319</v>
      </c>
      <c r="D62" s="38">
        <f t="shared" si="1"/>
        <v>-3.5045738085326406E-2</v>
      </c>
      <c r="E62" s="38">
        <v>-0.16238710391287547</v>
      </c>
      <c r="AB62" s="35"/>
      <c r="AC62" s="35"/>
      <c r="AD62" s="35"/>
      <c r="AE62" s="5"/>
      <c r="AF62" s="5"/>
    </row>
    <row r="63" spans="1:32" x14ac:dyDescent="0.3">
      <c r="A63" s="37" t="s">
        <v>48</v>
      </c>
      <c r="B63" s="38">
        <v>0.46132690570130919</v>
      </c>
      <c r="C63" s="38"/>
      <c r="D63" s="38">
        <f t="shared" si="1"/>
        <v>0.46647392616294692</v>
      </c>
      <c r="E63" s="38">
        <v>0.9278008318642561</v>
      </c>
      <c r="AB63" s="35"/>
      <c r="AC63" s="35"/>
      <c r="AD63" s="35"/>
      <c r="AE63" s="5"/>
      <c r="AF63" s="5"/>
    </row>
    <row r="64" spans="1:32" x14ac:dyDescent="0.3">
      <c r="A64" s="37" t="s">
        <v>49</v>
      </c>
      <c r="B64" s="38">
        <v>-0.54459084139328873</v>
      </c>
      <c r="C64" s="38"/>
      <c r="D64" s="38">
        <f t="shared" si="1"/>
        <v>0.83140004584694172</v>
      </c>
      <c r="E64" s="38">
        <v>0.28680920445365299</v>
      </c>
      <c r="AB64" s="35"/>
      <c r="AC64" s="35"/>
      <c r="AD64" s="35"/>
      <c r="AE64" s="5"/>
      <c r="AF64" s="5"/>
    </row>
    <row r="65" spans="1:32" x14ac:dyDescent="0.3">
      <c r="A65" s="37" t="s">
        <v>50</v>
      </c>
      <c r="B65" s="38">
        <v>0.51035818137035172</v>
      </c>
      <c r="C65" s="38"/>
      <c r="D65" s="38">
        <f t="shared" si="1"/>
        <v>-0.18715680488265996</v>
      </c>
      <c r="E65" s="38">
        <v>0.32320137648769176</v>
      </c>
      <c r="AB65" s="35"/>
      <c r="AC65" s="35"/>
      <c r="AD65" s="35"/>
      <c r="AE65" s="5"/>
      <c r="AF65" s="5"/>
    </row>
    <row r="66" spans="1:32" x14ac:dyDescent="0.3">
      <c r="A66" s="37" t="s">
        <v>51</v>
      </c>
      <c r="B66" s="38">
        <v>0.21746314115045351</v>
      </c>
      <c r="C66" s="38"/>
      <c r="D66" s="38">
        <f t="shared" si="1"/>
        <v>-0.25265332352653047</v>
      </c>
      <c r="E66" s="38">
        <v>-3.5190182376076962E-2</v>
      </c>
      <c r="AB66" s="35"/>
      <c r="AC66" s="35"/>
      <c r="AD66" s="35"/>
      <c r="AE66" s="5"/>
      <c r="AF66" s="5"/>
    </row>
    <row r="67" spans="1:32" x14ac:dyDescent="0.3">
      <c r="A67" s="37" t="s">
        <v>52</v>
      </c>
      <c r="B67" s="38">
        <v>-1.0598634610295643</v>
      </c>
      <c r="C67" s="38"/>
      <c r="D67" s="38">
        <f t="shared" si="1"/>
        <v>0.42488557882848221</v>
      </c>
      <c r="E67" s="38">
        <v>-0.63497788220108209</v>
      </c>
      <c r="AB67" s="35"/>
      <c r="AC67" s="35"/>
      <c r="AD67" s="35"/>
      <c r="AE67" s="5"/>
      <c r="AF67" s="5"/>
    </row>
    <row r="68" spans="1:32" x14ac:dyDescent="0.3">
      <c r="A68" s="37" t="s">
        <v>53</v>
      </c>
      <c r="B68" s="38">
        <v>1.453582389355168</v>
      </c>
      <c r="C68" s="38"/>
      <c r="D68" s="38">
        <f t="shared" si="1"/>
        <v>-0.61629226788721958</v>
      </c>
      <c r="E68" s="38">
        <v>0.83729012146794846</v>
      </c>
      <c r="AB68" s="35"/>
      <c r="AC68" s="35"/>
      <c r="AD68" s="35"/>
      <c r="AE68" s="5"/>
      <c r="AF68" s="5"/>
    </row>
    <row r="69" spans="1:32" x14ac:dyDescent="0.3">
      <c r="A69" s="37"/>
      <c r="B69" s="38"/>
      <c r="C69" s="38"/>
      <c r="AB69" s="35"/>
      <c r="AC69" s="35"/>
      <c r="AD69" s="35"/>
      <c r="AE69" s="5"/>
      <c r="AF69" s="5"/>
    </row>
    <row r="70" spans="1:32" x14ac:dyDescent="0.3">
      <c r="A70" s="37"/>
      <c r="B70" s="38"/>
      <c r="C70" s="38"/>
      <c r="AB70" s="35"/>
      <c r="AC70" s="35"/>
      <c r="AD70" s="35"/>
      <c r="AE70" s="5"/>
      <c r="AF70" s="5"/>
    </row>
    <row r="71" spans="1:32" x14ac:dyDescent="0.3">
      <c r="AB71" s="35"/>
      <c r="AC71" s="35"/>
      <c r="AD71" s="35"/>
      <c r="AE71" s="5"/>
      <c r="AF71" s="5"/>
    </row>
    <row r="72" spans="1:32" x14ac:dyDescent="0.3">
      <c r="AB72" s="35"/>
      <c r="AC72" s="35"/>
      <c r="AD72" s="35"/>
      <c r="AE72" s="5"/>
      <c r="AF72" s="5"/>
    </row>
    <row r="73" spans="1:32" x14ac:dyDescent="0.3">
      <c r="AB73" s="35"/>
      <c r="AC73" s="35"/>
      <c r="AD73" s="35"/>
      <c r="AE73" s="5"/>
      <c r="AF73" s="5"/>
    </row>
    <row r="74" spans="1:32" x14ac:dyDescent="0.3">
      <c r="AB74" s="35"/>
      <c r="AC74" s="35"/>
      <c r="AD74" s="35"/>
      <c r="AE74" s="5"/>
      <c r="AF74" s="5"/>
    </row>
    <row r="75" spans="1:32" x14ac:dyDescent="0.3">
      <c r="AB75" s="35"/>
      <c r="AC75" s="35"/>
      <c r="AD75" s="35"/>
      <c r="AE75" s="5"/>
      <c r="AF75" s="5"/>
    </row>
    <row r="76" spans="1:32" x14ac:dyDescent="0.3">
      <c r="AB76" s="35"/>
      <c r="AC76" s="35"/>
      <c r="AD76" s="35"/>
      <c r="AE76" s="5"/>
      <c r="AF76" s="5"/>
    </row>
    <row r="77" spans="1:32" x14ac:dyDescent="0.3">
      <c r="AB77" s="35"/>
      <c r="AC77" s="35"/>
      <c r="AD77" s="35"/>
      <c r="AE77" s="5"/>
      <c r="AF77" s="5"/>
    </row>
    <row r="78" spans="1:32" x14ac:dyDescent="0.3">
      <c r="AB78" s="35"/>
      <c r="AC78" s="35"/>
      <c r="AD78" s="35"/>
      <c r="AE78" s="5"/>
      <c r="AF78" s="5"/>
    </row>
    <row r="79" spans="1:32" x14ac:dyDescent="0.3">
      <c r="AB79" s="35"/>
      <c r="AC79" s="35"/>
      <c r="AD79" s="35"/>
      <c r="AE79" s="5"/>
      <c r="AF79" s="5"/>
    </row>
    <row r="80" spans="1:32" x14ac:dyDescent="0.3">
      <c r="AB80" s="35"/>
      <c r="AC80" s="35"/>
      <c r="AD80" s="35"/>
      <c r="AE80" s="5"/>
      <c r="AF80" s="5"/>
    </row>
    <row r="81" spans="28:32" x14ac:dyDescent="0.3">
      <c r="AB81" s="35"/>
      <c r="AC81" s="35"/>
      <c r="AD81" s="35"/>
      <c r="AE81" s="5"/>
      <c r="AF81" s="5"/>
    </row>
    <row r="82" spans="28:32" x14ac:dyDescent="0.3">
      <c r="AB82" s="35"/>
      <c r="AC82" s="35"/>
      <c r="AD82" s="35"/>
      <c r="AE82" s="5"/>
      <c r="AF82" s="5"/>
    </row>
    <row r="83" spans="28:32" x14ac:dyDescent="0.3">
      <c r="AB83" s="35"/>
      <c r="AC83" s="35"/>
      <c r="AD83" s="35"/>
      <c r="AE83" s="5"/>
      <c r="AF83" s="5"/>
    </row>
    <row r="84" spans="28:32" x14ac:dyDescent="0.3">
      <c r="AB84" s="35"/>
      <c r="AC84" s="35"/>
      <c r="AD84" s="35"/>
      <c r="AE84" s="5"/>
      <c r="AF84" s="5"/>
    </row>
    <row r="85" spans="28:32" x14ac:dyDescent="0.3">
      <c r="AB85" s="35"/>
      <c r="AC85" s="35"/>
      <c r="AD85" s="35"/>
      <c r="AE85" s="5"/>
      <c r="AF85" s="5"/>
    </row>
    <row r="86" spans="28:32" x14ac:dyDescent="0.3">
      <c r="AB86" s="35"/>
      <c r="AC86" s="35"/>
      <c r="AD86" s="35"/>
      <c r="AE86" s="5"/>
      <c r="AF86" s="5"/>
    </row>
    <row r="87" spans="28:32" x14ac:dyDescent="0.3">
      <c r="AB87" s="35"/>
      <c r="AC87" s="35"/>
      <c r="AD87" s="35"/>
      <c r="AE87" s="5"/>
      <c r="AF87" s="5"/>
    </row>
    <row r="88" spans="28:32" x14ac:dyDescent="0.3">
      <c r="AB88" s="35"/>
      <c r="AC88" s="35"/>
      <c r="AD88" s="35"/>
      <c r="AE88" s="5"/>
      <c r="AF88" s="5"/>
    </row>
    <row r="89" spans="28:32" x14ac:dyDescent="0.3">
      <c r="AB89" s="35"/>
      <c r="AC89" s="35"/>
      <c r="AD89" s="35"/>
      <c r="AE89" s="5"/>
      <c r="AF89" s="5"/>
    </row>
    <row r="90" spans="28:32" x14ac:dyDescent="0.3">
      <c r="AB90" s="35"/>
      <c r="AC90" s="35"/>
      <c r="AD90" s="35"/>
      <c r="AE90" s="5"/>
      <c r="AF90" s="5"/>
    </row>
    <row r="91" spans="28:32" x14ac:dyDescent="0.3">
      <c r="AB91" s="35"/>
      <c r="AC91" s="35"/>
      <c r="AD91" s="35"/>
      <c r="AE91" s="5"/>
      <c r="AF91" s="5"/>
    </row>
    <row r="92" spans="28:32" x14ac:dyDescent="0.3">
      <c r="AB92" s="35"/>
      <c r="AC92" s="35"/>
      <c r="AD92" s="35"/>
      <c r="AE92" s="5"/>
      <c r="AF92" s="5"/>
    </row>
    <row r="93" spans="28:32" x14ac:dyDescent="0.3">
      <c r="AB93" s="35"/>
      <c r="AC93" s="35"/>
      <c r="AD93" s="35"/>
      <c r="AE93" s="5"/>
      <c r="AF93" s="5"/>
    </row>
    <row r="94" spans="28:32" x14ac:dyDescent="0.3">
      <c r="AB94" s="35"/>
      <c r="AC94" s="35"/>
      <c r="AD94" s="35"/>
      <c r="AE94" s="5"/>
      <c r="AF94" s="5"/>
    </row>
    <row r="95" spans="28:32" x14ac:dyDescent="0.3">
      <c r="AB95" s="35"/>
      <c r="AC95" s="35"/>
      <c r="AD95" s="35"/>
      <c r="AE95" s="5"/>
      <c r="AF95" s="5"/>
    </row>
    <row r="96" spans="28:32" x14ac:dyDescent="0.3">
      <c r="AB96" s="35"/>
      <c r="AC96" s="35"/>
      <c r="AD96" s="35"/>
      <c r="AE96" s="5"/>
      <c r="AF96" s="5"/>
    </row>
    <row r="97" spans="28:32" x14ac:dyDescent="0.3">
      <c r="AB97" s="35"/>
      <c r="AC97" s="35"/>
      <c r="AD97" s="35"/>
      <c r="AE97" s="5"/>
      <c r="AF97" s="5"/>
    </row>
    <row r="98" spans="28:32" x14ac:dyDescent="0.3">
      <c r="AB98" s="35"/>
      <c r="AC98" s="35"/>
      <c r="AD98" s="35"/>
      <c r="AE98" s="5"/>
      <c r="AF98" s="5"/>
    </row>
    <row r="99" spans="28:32" x14ac:dyDescent="0.3">
      <c r="AB99" s="35"/>
      <c r="AC99" s="35"/>
      <c r="AD99" s="35"/>
      <c r="AE99" s="5"/>
      <c r="AF99" s="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Overview variable used</vt:lpstr>
      <vt:lpstr>Data Fig.1</vt:lpstr>
      <vt:lpstr>Data Table 1</vt:lpstr>
      <vt:lpstr>Data Fig. 2-5 Table 2</vt:lpstr>
      <vt:lpstr>Data Fig. 6</vt:lpstr>
      <vt:lpstr>Data Fig. 7</vt:lpstr>
      <vt:lpstr>Data Fig.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Bondt, Gabe Jacob</dc:creator>
  <cp:lastModifiedBy>De Bondt, Gabe Jacob</cp:lastModifiedBy>
  <dcterms:created xsi:type="dcterms:W3CDTF">2017-11-07T14:59:19Z</dcterms:created>
  <dcterms:modified xsi:type="dcterms:W3CDTF">2018-04-24T13:26:41Z</dcterms:modified>
</cp:coreProperties>
</file>